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2 к1" sheetId="1" r:id="rId1"/>
  </sheets>
  <calcPr calcId="124519"/>
</workbook>
</file>

<file path=xl/calcChain.xml><?xml version="1.0" encoding="utf-8"?>
<calcChain xmlns="http://schemas.openxmlformats.org/spreadsheetml/2006/main">
  <c r="D21" i="1"/>
  <c r="E18"/>
  <c r="C18"/>
  <c r="J17"/>
  <c r="E16"/>
  <c r="D16"/>
  <c r="D19" s="1"/>
  <c r="C16"/>
  <c r="E15"/>
  <c r="C15"/>
  <c r="E13"/>
  <c r="E19" s="1"/>
  <c r="C13"/>
  <c r="J12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<sst xmlns="http://schemas.openxmlformats.org/spreadsheetml/2006/main" count="60" uniqueCount="58">
  <si>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</si>
  <si>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</si>
  <si>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Динамовская ул., д.2 к.1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</si>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</sst>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topLeftCell="A7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36183.9+38500.57+397861.08+5600.37+8564.13+71291.74+293639.4+14139.5</f>
        <v>865780.69000000006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391333.92</v>
      </c>
      <c r="D12" s="34"/>
      <c r="E12" s="34">
        <v>0</v>
      </c>
      <c r="G12" s="35" t="s">
        <v>16</v>
      </c>
      <c r="H12" s="27" t="s">
        <v>17</v>
      </c>
      <c r="I12" s="27"/>
      <c r="J12" s="36">
        <f>108000</f>
        <v>108000</v>
      </c>
    </row>
    <row r="13" spans="1:10" ht="14.25" customHeight="1" thickBot="1">
      <c r="A13" s="32">
        <v>2</v>
      </c>
      <c r="B13" s="33" t="s">
        <v>18</v>
      </c>
      <c r="C13" s="37">
        <f>C14+C15</f>
        <v>1421274.3399999999</v>
      </c>
      <c r="D13" s="37"/>
      <c r="E13" s="37">
        <f>E14+E15</f>
        <v>86144.81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99162</v>
      </c>
    </row>
    <row r="15" spans="1:10" ht="14.25" customHeight="1" thickBot="1">
      <c r="A15" s="38" t="s">
        <v>25</v>
      </c>
      <c r="B15" s="33" t="s">
        <v>26</v>
      </c>
      <c r="C15" s="37">
        <f>1507419.15-E15</f>
        <v>1421274.3399999999</v>
      </c>
      <c r="D15" s="37"/>
      <c r="E15" s="37">
        <f>50505.73+22778.68+12860.4</f>
        <v>86144.81</v>
      </c>
      <c r="G15" s="35" t="s">
        <v>27</v>
      </c>
      <c r="H15" s="27" t="s">
        <v>28</v>
      </c>
      <c r="I15" s="27"/>
      <c r="J15" s="36">
        <v>163993.26999999999</v>
      </c>
    </row>
    <row r="16" spans="1:10" ht="14.25" customHeight="1" thickBot="1">
      <c r="A16" s="32">
        <v>3</v>
      </c>
      <c r="B16" s="33" t="s">
        <v>29</v>
      </c>
      <c r="C16" s="39">
        <f>C17+C18</f>
        <v>1232889.42</v>
      </c>
      <c r="D16" s="39">
        <f t="shared" ref="D16:E16" si="0">D17+D18</f>
        <v>0</v>
      </c>
      <c r="E16" s="39">
        <f t="shared" si="0"/>
        <v>2354.54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58131.18+141419.68</f>
        <v>199550.86</v>
      </c>
    </row>
    <row r="18" spans="1:10" ht="14.25" customHeight="1" thickBot="1">
      <c r="A18" s="38" t="s">
        <v>35</v>
      </c>
      <c r="B18" s="40" t="s">
        <v>26</v>
      </c>
      <c r="C18" s="41">
        <f>1235243.96-E18</f>
        <v>1232889.42</v>
      </c>
      <c r="D18" s="41"/>
      <c r="E18" s="42">
        <f>367.4+1430.9+556.24</f>
        <v>2354.54</v>
      </c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579718.83999999985</v>
      </c>
      <c r="D19" s="39">
        <f t="shared" ref="D19:E19" si="1">D12+D13-D16</f>
        <v>0</v>
      </c>
      <c r="E19" s="39">
        <f t="shared" si="1"/>
        <v>83790.27</v>
      </c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4">
        <f>J21</f>
        <v>1436486.8199999998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-15212.479999999981</v>
      </c>
      <c r="D21" s="51">
        <f t="shared" ref="D21" si="2">D13-D20</f>
        <v>0</v>
      </c>
      <c r="E21" s="51"/>
      <c r="G21" s="52"/>
      <c r="H21" s="53" t="s">
        <v>45</v>
      </c>
      <c r="I21" s="53"/>
      <c r="J21" s="54">
        <f>SUM(J9:J20)</f>
        <v>1436486.8199999998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3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2 к1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2018-03-28T11:43:49Z</dcterms:created>
  <dcterms:modified xsi:type="dcterms:W3CDTF">2018-03-28T11:43:50Z</dcterms:modified>
</cp:coreProperties>
</file>