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Жиделева 35" sheetId="1" r:id="rId1"/>
  </sheets>
  <calcPr calcId="124519"/>
</workbook>
</file>

<file path=xl/calcChain.xml><?xml version="1.0" encoding="utf-8"?>
<calcChain xmlns="http://schemas.openxmlformats.org/spreadsheetml/2006/main">
  <c r="D21" i="1"/>
  <c r="E18"/>
  <c r="C18"/>
  <c r="J17"/>
  <c r="E17"/>
  <c r="E16" s="1"/>
  <c r="D16"/>
  <c r="D19" s="1"/>
  <c r="C16"/>
  <c r="E15"/>
  <c r="C15" s="1"/>
  <c r="C13" s="1"/>
  <c r="E13"/>
  <c r="E19" s="1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<sst xmlns="http://schemas.openxmlformats.org/spreadsheetml/2006/main" count="60" uniqueCount="58">
  <si>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</si>
  <si>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</si>
  <si>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Жиделева ул., д.35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</si>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</sst>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4" fontId="3" fillId="0" borderId="17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2" fontId="2" fillId="0" borderId="0" xfId="1" applyNumberFormat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J60"/>
  <sheetViews>
    <sheetView tabSelected="1" workbookViewId="0">
      <selection activeCell="B27" sqref="B27:E2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2" style="1" customWidth="1"/>
    <col min="5" max="5" width="20.140625" style="1" customWidth="1"/>
    <col min="6" max="6" width="9.85546875" style="1" customWidth="1"/>
    <col min="7" max="7" width="6" style="1" customWidth="1"/>
    <col min="8" max="8" width="9.85546875" style="1" customWidth="1"/>
    <col min="9" max="9" width="45.85546875" style="1" customWidth="1"/>
    <col min="10" max="10" width="16.710937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1649631.93-57010.93-34523.14-968903.89-33516.03</f>
        <v>555677.94000000006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99225.34</v>
      </c>
      <c r="D12" s="34"/>
      <c r="E12" s="35">
        <v>250444.81</v>
      </c>
      <c r="G12" s="36" t="s">
        <v>16</v>
      </c>
      <c r="H12" s="27" t="s">
        <v>17</v>
      </c>
      <c r="I12" s="27"/>
      <c r="J12" s="37"/>
    </row>
    <row r="13" spans="1:10" ht="14.25" customHeight="1" thickBot="1">
      <c r="A13" s="32">
        <v>2</v>
      </c>
      <c r="B13" s="33" t="s">
        <v>18</v>
      </c>
      <c r="C13" s="38">
        <f>C14+C15</f>
        <v>541261.66</v>
      </c>
      <c r="D13" s="38"/>
      <c r="E13" s="39">
        <f>E14+E15</f>
        <v>1003632.64</v>
      </c>
      <c r="G13" s="36" t="s">
        <v>19</v>
      </c>
      <c r="H13" s="27" t="s">
        <v>20</v>
      </c>
      <c r="I13" s="27"/>
      <c r="J13" s="37"/>
    </row>
    <row r="14" spans="1:10" ht="14.25" customHeight="1" thickBot="1">
      <c r="A14" s="32" t="s">
        <v>21</v>
      </c>
      <c r="B14" s="33" t="s">
        <v>22</v>
      </c>
      <c r="C14" s="38">
        <v>265966.39</v>
      </c>
      <c r="D14" s="38"/>
      <c r="E14" s="39">
        <v>536944.48</v>
      </c>
      <c r="G14" s="36" t="s">
        <v>23</v>
      </c>
      <c r="H14" s="27" t="s">
        <v>24</v>
      </c>
      <c r="I14" s="27"/>
      <c r="J14" s="37"/>
    </row>
    <row r="15" spans="1:10" ht="14.25" customHeight="1" thickBot="1">
      <c r="A15" s="40" t="s">
        <v>25</v>
      </c>
      <c r="B15" s="33" t="s">
        <v>26</v>
      </c>
      <c r="C15" s="38">
        <f>741983.43-E15</f>
        <v>275295.27</v>
      </c>
      <c r="D15" s="38"/>
      <c r="E15" s="39">
        <f>62670.72+298.17+159313.14+204357.6+40048.53</f>
        <v>466688.16000000003</v>
      </c>
      <c r="G15" s="36" t="s">
        <v>27</v>
      </c>
      <c r="H15" s="27" t="s">
        <v>28</v>
      </c>
      <c r="I15" s="27"/>
      <c r="J15" s="37">
        <v>40577.519999999997</v>
      </c>
    </row>
    <row r="16" spans="1:10" ht="14.25" customHeight="1" thickBot="1">
      <c r="A16" s="32">
        <v>3</v>
      </c>
      <c r="B16" s="33" t="s">
        <v>29</v>
      </c>
      <c r="C16" s="41">
        <f>C17+C18</f>
        <v>485229.17000000004</v>
      </c>
      <c r="D16" s="41">
        <f t="shared" ref="D16" si="0">D17+D18</f>
        <v>0</v>
      </c>
      <c r="E16" s="42">
        <f>E17+E18</f>
        <v>878642.13</v>
      </c>
      <c r="G16" s="36" t="s">
        <v>30</v>
      </c>
      <c r="H16" s="27" t="s">
        <v>31</v>
      </c>
      <c r="I16" s="27"/>
      <c r="J16" s="37">
        <v>27012.89</v>
      </c>
    </row>
    <row r="17" spans="1:10" ht="14.25" customHeight="1" thickBot="1">
      <c r="A17" s="40" t="s">
        <v>32</v>
      </c>
      <c r="B17" s="43" t="s">
        <v>22</v>
      </c>
      <c r="C17" s="44">
        <v>209879.38</v>
      </c>
      <c r="D17" s="44"/>
      <c r="E17" s="44">
        <f>412301.9</f>
        <v>412301.9</v>
      </c>
      <c r="G17" s="36" t="s">
        <v>33</v>
      </c>
      <c r="H17" s="27" t="s">
        <v>34</v>
      </c>
      <c r="I17" s="27"/>
      <c r="J17" s="37">
        <f>13728.36+29011.44</f>
        <v>42739.8</v>
      </c>
    </row>
    <row r="18" spans="1:10" ht="14.25" customHeight="1" thickBot="1">
      <c r="A18" s="40" t="s">
        <v>35</v>
      </c>
      <c r="B18" s="43" t="s">
        <v>26</v>
      </c>
      <c r="C18" s="44">
        <f>741690.02-E18</f>
        <v>275349.79000000004</v>
      </c>
      <c r="D18" s="44"/>
      <c r="E18" s="44">
        <f>59091.61+310.78+153098.66+217472.83+36366.35</f>
        <v>466340.23</v>
      </c>
      <c r="G18" s="36" t="s">
        <v>36</v>
      </c>
      <c r="H18" s="27" t="s">
        <v>37</v>
      </c>
      <c r="I18" s="27"/>
      <c r="J18" s="37"/>
    </row>
    <row r="19" spans="1:10" ht="26.25" customHeight="1" thickBot="1">
      <c r="A19" s="32">
        <v>4</v>
      </c>
      <c r="B19" s="45" t="s">
        <v>38</v>
      </c>
      <c r="C19" s="41">
        <f>C12+C13-C16</f>
        <v>155257.82999999996</v>
      </c>
      <c r="D19" s="41">
        <f t="shared" ref="D19:E19" si="1">D12+D13-D16</f>
        <v>0</v>
      </c>
      <c r="E19" s="42">
        <f t="shared" si="1"/>
        <v>375435.31999999995</v>
      </c>
      <c r="G19" s="36" t="s">
        <v>39</v>
      </c>
      <c r="H19" s="27" t="s">
        <v>40</v>
      </c>
      <c r="I19" s="27"/>
      <c r="J19" s="37"/>
    </row>
    <row r="20" spans="1:10" ht="26.25" customHeight="1" thickBot="1">
      <c r="A20" s="32">
        <v>5</v>
      </c>
      <c r="B20" s="45" t="s">
        <v>41</v>
      </c>
      <c r="C20" s="46">
        <f>J21</f>
        <v>666008.15000000014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-124746.49000000011</v>
      </c>
      <c r="D21" s="53">
        <f t="shared" ref="D21" si="2">D13-D20</f>
        <v>0</v>
      </c>
      <c r="E21" s="53"/>
      <c r="G21" s="54"/>
      <c r="H21" s="55" t="s">
        <v>45</v>
      </c>
      <c r="I21" s="55"/>
      <c r="J21" s="56">
        <f>SUM(J9:J20)</f>
        <v>666008.15000000014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3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6"/>
      <c r="G25" s="67" t="s">
        <v>51</v>
      </c>
      <c r="H25" s="68"/>
      <c r="I25" s="68"/>
      <c r="J25" s="69"/>
    </row>
    <row r="26" spans="1:10" ht="12.75" customHeight="1">
      <c r="A26" s="65"/>
      <c r="B26" s="66" t="s">
        <v>52</v>
      </c>
      <c r="C26" s="66"/>
      <c r="D26" s="66"/>
      <c r="E26" s="66"/>
      <c r="G26" s="70" t="s">
        <v>53</v>
      </c>
      <c r="H26" s="70"/>
      <c r="I26" s="70"/>
      <c r="J26" s="64"/>
    </row>
    <row r="27" spans="1:10" ht="27.75" customHeight="1">
      <c r="A27" s="65"/>
      <c r="B27" s="66" t="s">
        <v>54</v>
      </c>
      <c r="C27" s="66"/>
      <c r="D27" s="66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>
      <c r="F31" s="78"/>
    </row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2018-03-28T11:43:59Z</dcterms:created>
  <dcterms:modified xsi:type="dcterms:W3CDTF">2018-03-28T11:44:00Z</dcterms:modified>
</cp:coreProperties>
</file>