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2 " sheetId="2" r:id="rId1"/>
  </sheets>
  <calcPr calcId="124519"/>
</workbook>
</file>

<file path=xl/calcChain.xml><?xml version="1.0" encoding="utf-8"?>
<calcChain xmlns="http://schemas.openxmlformats.org/spreadsheetml/2006/main">
  <c r="D21" i="2"/>
  <c r="D19"/>
  <c r="J17"/>
  <c r="C17"/>
  <c r="E16"/>
  <c r="D16"/>
  <c r="C16"/>
  <c r="C14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<sst xmlns="http://schemas.openxmlformats.org/spreadsheetml/2006/main" count="60" uniqueCount="58">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</sst>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19" xfId="1" applyNumberFormat="1" applyBorder="1" applyAlignment="1">
      <alignment horizontal="left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4" fontId="1" fillId="0" borderId="2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0"/>
  <sheetViews>
    <sheetView tabSelected="1" workbookViewId="0">
      <selection activeCell="B27" sqref="B27:E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55" t="s">
        <v>0</v>
      </c>
      <c r="C1" s="55"/>
      <c r="D1" s="55"/>
      <c r="E1" s="55"/>
    </row>
    <row r="2" spans="1:10" ht="15.75">
      <c r="B2" s="55" t="s">
        <v>1</v>
      </c>
      <c r="C2" s="55"/>
      <c r="D2" s="55"/>
      <c r="E2" s="55"/>
      <c r="I2" s="2" t="s">
        <v>2</v>
      </c>
    </row>
    <row r="3" spans="1:10">
      <c r="B3" s="3"/>
      <c r="G3" s="4"/>
    </row>
    <row r="4" spans="1:10">
      <c r="E4" s="5" t="s">
        <v>3</v>
      </c>
      <c r="J4" s="5" t="s">
        <v>4</v>
      </c>
    </row>
    <row r="5" spans="1:10" ht="13.5" thickBot="1">
      <c r="B5" s="4"/>
    </row>
    <row r="6" spans="1:10" ht="13.5" customHeight="1">
      <c r="A6" s="70" t="s">
        <v>5</v>
      </c>
      <c r="B6" s="73" t="s">
        <v>6</v>
      </c>
      <c r="C6" s="76" t="s">
        <v>7</v>
      </c>
      <c r="D6" s="76" t="s">
        <v>8</v>
      </c>
      <c r="E6" s="76" t="s">
        <v>9</v>
      </c>
      <c r="G6" s="56" t="s">
        <v>10</v>
      </c>
      <c r="H6" s="59" t="s">
        <v>11</v>
      </c>
      <c r="I6" s="59"/>
      <c r="J6" s="62" t="s">
        <v>12</v>
      </c>
    </row>
    <row r="7" spans="1:10" ht="12" customHeight="1">
      <c r="A7" s="71"/>
      <c r="B7" s="74"/>
      <c r="C7" s="77"/>
      <c r="D7" s="77"/>
      <c r="E7" s="77"/>
      <c r="G7" s="57"/>
      <c r="H7" s="60"/>
      <c r="I7" s="60"/>
      <c r="J7" s="63"/>
    </row>
    <row r="8" spans="1:10" ht="13.5" thickBot="1">
      <c r="A8" s="71"/>
      <c r="B8" s="74"/>
      <c r="C8" s="77"/>
      <c r="D8" s="77"/>
      <c r="E8" s="77"/>
      <c r="G8" s="58"/>
      <c r="H8" s="61"/>
      <c r="I8" s="61"/>
      <c r="J8" s="64"/>
    </row>
    <row r="9" spans="1:10" ht="53.25" customHeight="1">
      <c r="A9" s="71"/>
      <c r="B9" s="74"/>
      <c r="C9" s="77"/>
      <c r="D9" s="77"/>
      <c r="E9" s="77"/>
      <c r="G9" s="65" t="s">
        <v>13</v>
      </c>
      <c r="H9" s="67" t="s">
        <v>14</v>
      </c>
      <c r="I9" s="67"/>
      <c r="J9" s="68">
        <f>240773.1-J15-J17+7130+60204+90320+105021</f>
        <v>433950.79000000004</v>
      </c>
    </row>
    <row r="10" spans="1:10" ht="15" customHeight="1">
      <c r="A10" s="71"/>
      <c r="B10" s="74"/>
      <c r="C10" s="77"/>
      <c r="D10" s="77"/>
      <c r="E10" s="77"/>
      <c r="G10" s="66"/>
      <c r="H10" s="46"/>
      <c r="I10" s="46"/>
      <c r="J10" s="69"/>
    </row>
    <row r="11" spans="1:10" ht="12.75" customHeight="1" thickBot="1">
      <c r="A11" s="72"/>
      <c r="B11" s="75"/>
      <c r="C11" s="78"/>
      <c r="D11" s="78"/>
      <c r="E11" s="78"/>
      <c r="G11" s="66"/>
      <c r="H11" s="46"/>
      <c r="I11" s="46"/>
      <c r="J11" s="69"/>
    </row>
    <row r="12" spans="1:10" ht="14.25" customHeight="1" thickBot="1">
      <c r="A12" s="6">
        <v>1</v>
      </c>
      <c r="B12" s="32" t="s">
        <v>15</v>
      </c>
      <c r="C12" s="7">
        <v>126140.85</v>
      </c>
      <c r="D12" s="7"/>
      <c r="E12" s="7"/>
      <c r="G12" s="8" t="s">
        <v>16</v>
      </c>
      <c r="H12" s="46" t="s">
        <v>17</v>
      </c>
      <c r="I12" s="46"/>
      <c r="J12" s="9"/>
    </row>
    <row r="13" spans="1:10" ht="14.25" customHeight="1" thickBot="1">
      <c r="A13" s="6">
        <v>2</v>
      </c>
      <c r="B13" s="32" t="s">
        <v>18</v>
      </c>
      <c r="C13" s="10">
        <f>C14+C15</f>
        <v>259241.38999999998</v>
      </c>
      <c r="D13" s="10">
        <v>0</v>
      </c>
      <c r="E13" s="10">
        <f>E14+E15</f>
        <v>0</v>
      </c>
      <c r="G13" s="8" t="s">
        <v>19</v>
      </c>
      <c r="H13" s="46" t="s">
        <v>20</v>
      </c>
      <c r="I13" s="46"/>
      <c r="J13" s="9"/>
    </row>
    <row r="14" spans="1:10" ht="14.25" customHeight="1" thickBot="1">
      <c r="A14" s="6" t="s">
        <v>21</v>
      </c>
      <c r="B14" s="32" t="s">
        <v>22</v>
      </c>
      <c r="C14" s="10">
        <f>3869.66+44781.84+8743.18+22915.41</f>
        <v>80310.09</v>
      </c>
      <c r="D14" s="10"/>
      <c r="E14" s="10"/>
      <c r="G14" s="8" t="s">
        <v>23</v>
      </c>
      <c r="H14" s="46" t="s">
        <v>24</v>
      </c>
      <c r="I14" s="46"/>
      <c r="J14" s="9"/>
    </row>
    <row r="15" spans="1:10" ht="14.25" customHeight="1" thickBot="1">
      <c r="A15" s="11" t="s">
        <v>25</v>
      </c>
      <c r="B15" s="32" t="s">
        <v>26</v>
      </c>
      <c r="C15" s="10">
        <v>178931.3</v>
      </c>
      <c r="D15" s="10"/>
      <c r="E15" s="10"/>
      <c r="G15" s="8" t="s">
        <v>27</v>
      </c>
      <c r="H15" s="46" t="s">
        <v>28</v>
      </c>
      <c r="I15" s="46"/>
      <c r="J15" s="9">
        <v>43060.83</v>
      </c>
    </row>
    <row r="16" spans="1:10" ht="14.25" customHeight="1" thickBot="1">
      <c r="A16" s="6">
        <v>3</v>
      </c>
      <c r="B16" s="32" t="s">
        <v>29</v>
      </c>
      <c r="C16" s="12">
        <f>C17+C18</f>
        <v>188736.56</v>
      </c>
      <c r="D16" s="12">
        <f t="shared" ref="D16:E16" si="0">D17+D18</f>
        <v>0</v>
      </c>
      <c r="E16" s="12">
        <f t="shared" si="0"/>
        <v>0</v>
      </c>
      <c r="G16" s="8" t="s">
        <v>30</v>
      </c>
      <c r="H16" s="46" t="s">
        <v>31</v>
      </c>
      <c r="I16" s="46"/>
      <c r="J16" s="9"/>
    </row>
    <row r="17" spans="1:10" ht="14.25" customHeight="1" thickBot="1">
      <c r="A17" s="11" t="s">
        <v>32</v>
      </c>
      <c r="B17" s="31" t="s">
        <v>22</v>
      </c>
      <c r="C17" s="13">
        <f>3869.66+44781.84+6679.96</f>
        <v>55331.46</v>
      </c>
      <c r="D17" s="13"/>
      <c r="E17" s="14"/>
      <c r="G17" s="8" t="s">
        <v>33</v>
      </c>
      <c r="H17" s="46" t="s">
        <v>34</v>
      </c>
      <c r="I17" s="46"/>
      <c r="J17" s="9">
        <f>9136.08+17300.4</f>
        <v>26436.480000000003</v>
      </c>
    </row>
    <row r="18" spans="1:10" ht="14.25" customHeight="1" thickBot="1">
      <c r="A18" s="11" t="s">
        <v>35</v>
      </c>
      <c r="B18" s="31" t="s">
        <v>26</v>
      </c>
      <c r="C18" s="13">
        <v>133405.1</v>
      </c>
      <c r="D18" s="13"/>
      <c r="E18" s="14"/>
      <c r="G18" s="8" t="s">
        <v>36</v>
      </c>
      <c r="H18" s="46" t="s">
        <v>37</v>
      </c>
      <c r="I18" s="46"/>
      <c r="J18" s="9"/>
    </row>
    <row r="19" spans="1:10" ht="26.25" customHeight="1" thickBot="1">
      <c r="A19" s="6">
        <v>4</v>
      </c>
      <c r="B19" s="15" t="s">
        <v>38</v>
      </c>
      <c r="C19" s="12">
        <f>C12+C13-C16</f>
        <v>196645.68</v>
      </c>
      <c r="D19" s="12">
        <f t="shared" ref="D19:E19" si="1">D12+D13-D16</f>
        <v>0</v>
      </c>
      <c r="E19" s="12">
        <f t="shared" si="1"/>
        <v>0</v>
      </c>
      <c r="G19" s="8" t="s">
        <v>39</v>
      </c>
      <c r="H19" s="46" t="s">
        <v>40</v>
      </c>
      <c r="I19" s="46"/>
      <c r="J19" s="9"/>
    </row>
    <row r="20" spans="1:10" ht="26.25" customHeight="1" thickBot="1">
      <c r="A20" s="6">
        <v>5</v>
      </c>
      <c r="B20" s="15" t="s">
        <v>41</v>
      </c>
      <c r="C20" s="16">
        <f>J21</f>
        <v>503448.10000000003</v>
      </c>
      <c r="D20" s="19"/>
      <c r="E20" s="19"/>
      <c r="G20" s="17" t="s">
        <v>42</v>
      </c>
      <c r="H20" s="47" t="s">
        <v>43</v>
      </c>
      <c r="I20" s="47"/>
      <c r="J20" s="18"/>
    </row>
    <row r="21" spans="1:10" ht="26.25" customHeight="1" thickBot="1">
      <c r="A21" s="48">
        <v>6</v>
      </c>
      <c r="B21" s="24" t="s">
        <v>44</v>
      </c>
      <c r="C21" s="51">
        <f>C13-C20</f>
        <v>-244206.71000000005</v>
      </c>
      <c r="D21" s="51">
        <f t="shared" ref="D21" si="2">D13-D20</f>
        <v>0</v>
      </c>
      <c r="E21" s="51"/>
      <c r="G21" s="20"/>
      <c r="H21" s="54" t="s">
        <v>45</v>
      </c>
      <c r="I21" s="54"/>
      <c r="J21" s="21">
        <f>SUM(J9:J20)</f>
        <v>503448.10000000003</v>
      </c>
    </row>
    <row r="22" spans="1:10" ht="18.75" customHeight="1">
      <c r="A22" s="49"/>
      <c r="B22" s="24" t="s">
        <v>46</v>
      </c>
      <c r="C22" s="52"/>
      <c r="D22" s="52"/>
      <c r="E22" s="52"/>
      <c r="G22" s="55"/>
      <c r="H22" s="55"/>
      <c r="I22" s="55"/>
      <c r="J22" s="55"/>
    </row>
    <row r="23" spans="1:10" ht="14.25" customHeight="1" thickBot="1">
      <c r="A23" s="50"/>
      <c r="B23" s="32" t="s">
        <v>47</v>
      </c>
      <c r="C23" s="53"/>
      <c r="D23" s="53"/>
      <c r="E23" s="53"/>
    </row>
    <row r="24" spans="1:10" ht="12.75" customHeight="1">
      <c r="A24" s="36"/>
      <c r="B24" s="39" t="s">
        <v>48</v>
      </c>
      <c r="C24" s="39"/>
      <c r="D24" s="39"/>
      <c r="E24" s="40"/>
      <c r="G24" s="22" t="s">
        <v>49</v>
      </c>
      <c r="H24" s="23"/>
      <c r="I24" s="23"/>
      <c r="J24" s="23"/>
    </row>
    <row r="25" spans="1:10" ht="12.75" customHeight="1">
      <c r="A25" s="37"/>
      <c r="B25" s="41" t="s">
        <v>50</v>
      </c>
      <c r="C25" s="41"/>
      <c r="D25" s="41"/>
      <c r="E25" s="42"/>
      <c r="G25" s="25" t="s">
        <v>51</v>
      </c>
      <c r="H25" s="26"/>
      <c r="I25" s="26"/>
      <c r="J25" s="27"/>
    </row>
    <row r="26" spans="1:10" ht="12.75" customHeight="1">
      <c r="A26" s="37"/>
      <c r="B26" s="41" t="s">
        <v>52</v>
      </c>
      <c r="C26" s="41"/>
      <c r="D26" s="41"/>
      <c r="E26" s="42"/>
      <c r="G26" s="43" t="s">
        <v>53</v>
      </c>
      <c r="H26" s="43"/>
      <c r="I26" s="43"/>
      <c r="J26" s="23"/>
    </row>
    <row r="27" spans="1:10" ht="27.75" customHeight="1">
      <c r="A27" s="37"/>
      <c r="B27" s="41" t="s">
        <v>54</v>
      </c>
      <c r="C27" s="41"/>
      <c r="D27" s="41"/>
      <c r="E27" s="42"/>
      <c r="G27" s="28" t="s">
        <v>55</v>
      </c>
      <c r="H27" s="29"/>
      <c r="I27" s="30" t="s">
        <v>56</v>
      </c>
    </row>
    <row r="28" spans="1:10" ht="13.5" thickBot="1">
      <c r="A28" s="38"/>
      <c r="B28" s="44" t="s">
        <v>57</v>
      </c>
      <c r="C28" s="44"/>
      <c r="D28" s="44"/>
      <c r="E28" s="45"/>
    </row>
    <row r="29" spans="1:10" ht="15.75" customHeight="1">
      <c r="G29" s="33"/>
      <c r="H29" s="34"/>
      <c r="I29" s="34"/>
      <c r="J29" s="34"/>
    </row>
    <row r="30" spans="1:10" ht="17.25" customHeight="1"/>
    <row r="31" spans="1:10" ht="15" customHeight="1"/>
    <row r="32" spans="1:10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Окт.12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2018-03-29T06:08:58Z</dcterms:created>
  <dcterms:modified xsi:type="dcterms:W3CDTF">2018-04-09T08:34:54Z</dcterms:modified>
</cp:coreProperties>
</file>