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Люлина 25" sheetId="1" r:id="rId1"/>
  </sheets>
  <calcPr calcId="124519"/>
</workbook>
</file>

<file path=xl/calcChain.xml><?xml version="1.0" encoding="utf-8"?>
<calcChain xmlns="http://schemas.openxmlformats.org/spreadsheetml/2006/main">
  <c r="D21" i="1"/>
  <c r="C19"/>
  <c r="E16"/>
  <c r="D16"/>
  <c r="C16"/>
  <c r="E13"/>
  <c r="C13"/>
  <c r="J12"/>
  <c r="J9" s="1"/>
  <c r="J21" s="1"/>
  <c r="C20" s="1"/>
  <c r="C21" s="1"/>
</calcChain>
</file>

<file path=xl/sharedStrings.xml><?xml version="1.0" encoding="utf-8"?>
<sst xmlns="http://schemas.openxmlformats.org/spreadsheetml/2006/main" count="58" uniqueCount="56">
  <si>
    <t>IV. Отчет по затратам на содержание и ремонт</t>
  </si>
  <si>
    <t>общего имущества в многоквартирном доме за 2018 г.</t>
  </si>
  <si>
    <t>Люлина ул., д.25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</si>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</sst>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5">
    <tabColor theme="5" tint="0.39997558519241921"/>
  </sheetPr>
  <dimension ref="A1:J60"/>
  <sheetViews>
    <sheetView tabSelected="1" workbookViewId="0">
      <selection activeCell="J9" sqref="J9:J1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E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80951.36-J12-J13-J14-J15</f>
        <v>43506.79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10927.72</v>
      </c>
      <c r="D12" s="34"/>
      <c r="E12" s="34"/>
      <c r="G12" s="35" t="s">
        <v>16</v>
      </c>
      <c r="H12" s="27" t="s">
        <v>17</v>
      </c>
      <c r="I12" s="27"/>
      <c r="J12" s="36">
        <f>776.59+4484.32+8597.76</f>
        <v>13858.67</v>
      </c>
    </row>
    <row r="13" spans="1:10" ht="14.25" customHeight="1" thickBot="1">
      <c r="A13" s="32">
        <v>2</v>
      </c>
      <c r="B13" s="33" t="s">
        <v>18</v>
      </c>
      <c r="C13" s="37">
        <f>C14+C15</f>
        <v>74350.36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>
        <v>5482.08</v>
      </c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>
        <v>2552.7800000000002</v>
      </c>
    </row>
    <row r="15" spans="1:10" ht="14.25" customHeight="1" thickBot="1">
      <c r="A15" s="38" t="s">
        <v>25</v>
      </c>
      <c r="B15" s="33" t="s">
        <v>26</v>
      </c>
      <c r="C15" s="37">
        <v>74350.36</v>
      </c>
      <c r="D15" s="37"/>
      <c r="E15" s="37"/>
      <c r="G15" s="35" t="s">
        <v>27</v>
      </c>
      <c r="H15" s="39" t="s">
        <v>28</v>
      </c>
      <c r="I15" s="40"/>
      <c r="J15" s="36">
        <v>15551.04</v>
      </c>
    </row>
    <row r="16" spans="1:10" ht="14.25" customHeight="1" thickBot="1">
      <c r="A16" s="32">
        <v>3</v>
      </c>
      <c r="B16" s="33" t="s">
        <v>29</v>
      </c>
      <c r="C16" s="41">
        <f>C17+C18</f>
        <v>76286.34</v>
      </c>
      <c r="D16" s="41">
        <f t="shared" ref="D16:E16" si="0">D17+D18</f>
        <v>0</v>
      </c>
      <c r="E16" s="41">
        <f t="shared" si="0"/>
        <v>0</v>
      </c>
      <c r="G16" s="35" t="s">
        <v>30</v>
      </c>
      <c r="H16" s="27" t="s">
        <v>31</v>
      </c>
      <c r="I16" s="27"/>
      <c r="J16" s="36"/>
    </row>
    <row r="17" spans="1:10" ht="14.25" customHeight="1" thickBot="1">
      <c r="A17" s="38" t="s">
        <v>32</v>
      </c>
      <c r="B17" s="42" t="s">
        <v>22</v>
      </c>
      <c r="C17" s="43"/>
      <c r="D17" s="43"/>
      <c r="E17" s="44"/>
      <c r="G17" s="35" t="s">
        <v>33</v>
      </c>
      <c r="H17" s="27" t="s">
        <v>34</v>
      </c>
      <c r="I17" s="27"/>
      <c r="J17" s="36"/>
    </row>
    <row r="18" spans="1:10" ht="14.25" customHeight="1" thickBot="1">
      <c r="A18" s="38" t="s">
        <v>35</v>
      </c>
      <c r="B18" s="42" t="s">
        <v>26</v>
      </c>
      <c r="C18" s="43">
        <v>76286.34</v>
      </c>
      <c r="D18" s="43"/>
      <c r="E18" s="44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5" t="s">
        <v>38</v>
      </c>
      <c r="C19" s="41">
        <f>C12+C13-C16</f>
        <v>8991.7400000000052</v>
      </c>
      <c r="D19" s="46"/>
      <c r="E19" s="46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5" t="s">
        <v>41</v>
      </c>
      <c r="C20" s="47">
        <f>J21</f>
        <v>80951.360000000001</v>
      </c>
      <c r="D20" s="48"/>
      <c r="E20" s="48"/>
      <c r="G20" s="49"/>
      <c r="H20" s="50"/>
      <c r="I20" s="50"/>
      <c r="J20" s="51"/>
    </row>
    <row r="21" spans="1:10" ht="26.25" customHeight="1" thickBot="1">
      <c r="A21" s="52">
        <v>6</v>
      </c>
      <c r="B21" s="53" t="s">
        <v>42</v>
      </c>
      <c r="C21" s="54">
        <f>C13-C20</f>
        <v>-6601</v>
      </c>
      <c r="D21" s="54">
        <f t="shared" ref="D21" si="1">D13-D20</f>
        <v>0</v>
      </c>
      <c r="E21" s="54"/>
      <c r="G21" s="55"/>
      <c r="H21" s="56" t="s">
        <v>43</v>
      </c>
      <c r="I21" s="56"/>
      <c r="J21" s="57">
        <f>SUM(J9:J20)</f>
        <v>80951.360000000001</v>
      </c>
    </row>
    <row r="22" spans="1:10" ht="18.75" customHeight="1">
      <c r="A22" s="58"/>
      <c r="B22" s="53" t="s">
        <v>44</v>
      </c>
      <c r="C22" s="59"/>
      <c r="D22" s="59"/>
      <c r="E22" s="59"/>
      <c r="G22" s="2"/>
      <c r="H22" s="2"/>
      <c r="I22" s="2"/>
      <c r="J22" s="2"/>
    </row>
    <row r="23" spans="1:10" ht="14.25" customHeight="1" thickBot="1">
      <c r="A23" s="60"/>
      <c r="B23" s="33" t="s">
        <v>45</v>
      </c>
      <c r="C23" s="61"/>
      <c r="D23" s="61"/>
      <c r="E23" s="61"/>
    </row>
    <row r="24" spans="1:10" ht="12.75" customHeight="1">
      <c r="A24" s="62"/>
      <c r="B24" s="63" t="s">
        <v>46</v>
      </c>
      <c r="C24" s="63"/>
      <c r="D24" s="63"/>
      <c r="E24" s="64"/>
      <c r="G24" s="65" t="s">
        <v>47</v>
      </c>
      <c r="H24" s="66"/>
      <c r="I24" s="66"/>
      <c r="J24" s="66"/>
    </row>
    <row r="25" spans="1:10" ht="12.75" customHeight="1">
      <c r="A25" s="67"/>
      <c r="B25" s="68" t="s">
        <v>48</v>
      </c>
      <c r="C25" s="68"/>
      <c r="D25" s="68"/>
      <c r="E25" s="69"/>
      <c r="G25" s="70" t="s">
        <v>49</v>
      </c>
      <c r="H25" s="71"/>
      <c r="I25" s="71"/>
      <c r="J25" s="72"/>
    </row>
    <row r="26" spans="1:10" ht="12.75" customHeight="1">
      <c r="A26" s="67"/>
      <c r="B26" s="68" t="s">
        <v>50</v>
      </c>
      <c r="C26" s="68"/>
      <c r="D26" s="68"/>
      <c r="E26" s="69"/>
      <c r="G26" s="73" t="s">
        <v>51</v>
      </c>
      <c r="H26" s="73"/>
      <c r="I26" s="73"/>
      <c r="J26" s="66"/>
    </row>
    <row r="27" spans="1:10" ht="27.75" customHeight="1">
      <c r="A27" s="67"/>
      <c r="B27" s="68" t="s">
        <v>52</v>
      </c>
      <c r="C27" s="68"/>
      <c r="D27" s="68"/>
      <c r="E27" s="69"/>
      <c r="G27" s="74" t="s">
        <v>53</v>
      </c>
      <c r="H27" s="75"/>
      <c r="I27" s="76" t="s">
        <v>54</v>
      </c>
    </row>
    <row r="28" spans="1:10" ht="13.5" thickBot="1">
      <c r="A28" s="77"/>
      <c r="B28" s="78" t="s">
        <v>55</v>
      </c>
      <c r="C28" s="78"/>
      <c r="D28" s="78"/>
      <c r="E28" s="79"/>
    </row>
    <row r="29" spans="1:10" ht="15.75" customHeight="1">
      <c r="G29" s="80"/>
      <c r="H29" s="81"/>
      <c r="I29" s="81"/>
      <c r="J29" s="81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E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Люлина 25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2019-03-21T06:06:25Z</dcterms:created>
  <dcterms:modified xsi:type="dcterms:W3CDTF">2019-03-21T06:06:26Z</dcterms:modified>
</cp:coreProperties>
</file>