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800" yWindow="1830" windowWidth="13455" windowHeight="6345"/>
  </bookViews>
  <sheets>
    <sheet name="2 Ключевая 8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<sst xmlns="http://schemas.openxmlformats.org/spreadsheetml/2006/main" count="58" uniqueCount="55">
  <si>
    <t>IV. Отчет по затратам на содержание и ремонт</t>
  </si>
  <si>
    <t>общего имущества в многоквартирном доме за 2019 г.</t>
  </si>
  <si>
    <t>2-я Ключевая, д.8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</si>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</sst>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9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>
    <tabColor theme="5" tint="0.59999389629810485"/>
  </sheetPr>
  <dimension ref="A1:I60"/>
  <sheetViews>
    <sheetView tabSelected="1" zoomScale="80" zoomScaleNormal="80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  <c r="H3" s="7" t="s">
        <v>2</v>
      </c>
    </row>
    <row r="4" spans="1:9">
      <c r="D4" s="8" t="s">
        <v>3</v>
      </c>
      <c r="I4" s="8" t="s">
        <v>4</v>
      </c>
    </row>
    <row r="5" spans="1:9" ht="13.5" thickBot="1">
      <c r="B5" s="6"/>
    </row>
    <row r="6" spans="1:9" ht="13.5" customHeight="1">
      <c r="A6" s="9" t="s">
        <v>5</v>
      </c>
      <c r="B6" s="10" t="s">
        <v>6</v>
      </c>
      <c r="C6" s="11" t="s">
        <v>7</v>
      </c>
      <c r="D6" s="11" t="s">
        <v>8</v>
      </c>
      <c r="F6" s="12" t="s">
        <v>9</v>
      </c>
      <c r="G6" s="13" t="s">
        <v>10</v>
      </c>
      <c r="H6" s="13"/>
      <c r="I6" s="14" t="s">
        <v>11</v>
      </c>
    </row>
    <row r="7" spans="1:9" ht="12" customHeight="1">
      <c r="A7" s="15"/>
      <c r="B7" s="16"/>
      <c r="C7" s="17"/>
      <c r="D7" s="17"/>
      <c r="F7" s="18"/>
      <c r="G7" s="19"/>
      <c r="H7" s="19"/>
      <c r="I7" s="20"/>
    </row>
    <row r="8" spans="1:9" ht="13.5" thickBot="1">
      <c r="A8" s="15"/>
      <c r="B8" s="16"/>
      <c r="C8" s="17"/>
      <c r="D8" s="17"/>
      <c r="F8" s="21"/>
      <c r="G8" s="22"/>
      <c r="H8" s="22"/>
      <c r="I8" s="23"/>
    </row>
    <row r="9" spans="1:9" ht="53.25" customHeight="1">
      <c r="A9" s="15"/>
      <c r="B9" s="16"/>
      <c r="C9" s="17"/>
      <c r="D9" s="17"/>
      <c r="F9" s="24" t="s">
        <v>12</v>
      </c>
      <c r="G9" s="25" t="s">
        <v>13</v>
      </c>
      <c r="H9" s="25"/>
      <c r="I9" s="26">
        <f>1361.16+22494.36+320+8968.69</f>
        <v>33144.21</v>
      </c>
    </row>
    <row r="10" spans="1:9" ht="15" customHeight="1">
      <c r="A10" s="15"/>
      <c r="B10" s="16"/>
      <c r="C10" s="17"/>
      <c r="D10" s="17"/>
      <c r="F10" s="27"/>
      <c r="G10" s="28"/>
      <c r="H10" s="28"/>
      <c r="I10" s="29"/>
    </row>
    <row r="11" spans="1:9" ht="12.75" customHeight="1" thickBot="1">
      <c r="A11" s="30"/>
      <c r="B11" s="31"/>
      <c r="C11" s="32"/>
      <c r="D11" s="32"/>
      <c r="F11" s="27"/>
      <c r="G11" s="28"/>
      <c r="H11" s="28"/>
      <c r="I11" s="29"/>
    </row>
    <row r="12" spans="1:9" ht="14.25" customHeight="1" thickBot="1">
      <c r="A12" s="33">
        <v>1</v>
      </c>
      <c r="B12" s="34" t="s">
        <v>14</v>
      </c>
      <c r="C12" s="35">
        <v>884.98</v>
      </c>
      <c r="D12" s="35"/>
      <c r="F12" s="36" t="s">
        <v>15</v>
      </c>
      <c r="G12" s="28" t="s">
        <v>16</v>
      </c>
      <c r="H12" s="28"/>
      <c r="I12" s="37">
        <f>65.28+252.85+9024.15</f>
        <v>9342.2799999999988</v>
      </c>
    </row>
    <row r="13" spans="1:9" ht="14.25" customHeight="1" thickBot="1">
      <c r="A13" s="33">
        <v>2</v>
      </c>
      <c r="B13" s="34" t="s">
        <v>17</v>
      </c>
      <c r="C13" s="38">
        <f>C14+C15</f>
        <v>60110.96</v>
      </c>
      <c r="D13" s="38">
        <f>D14+D15</f>
        <v>0</v>
      </c>
      <c r="F13" s="36" t="s">
        <v>18</v>
      </c>
      <c r="G13" s="28" t="s">
        <v>19</v>
      </c>
      <c r="H13" s="28"/>
      <c r="I13" s="37">
        <v>4134.24</v>
      </c>
    </row>
    <row r="14" spans="1:9" ht="14.25" customHeight="1" thickBot="1">
      <c r="A14" s="33" t="s">
        <v>20</v>
      </c>
      <c r="B14" s="34" t="s">
        <v>21</v>
      </c>
      <c r="C14" s="38"/>
      <c r="D14" s="38"/>
      <c r="F14" s="36" t="s">
        <v>22</v>
      </c>
      <c r="G14" s="28" t="s">
        <v>23</v>
      </c>
      <c r="H14" s="28"/>
      <c r="I14" s="37">
        <v>1918.8</v>
      </c>
    </row>
    <row r="15" spans="1:9" ht="14.25" customHeight="1" thickBot="1">
      <c r="A15" s="39" t="s">
        <v>24</v>
      </c>
      <c r="B15" s="34" t="s">
        <v>25</v>
      </c>
      <c r="C15" s="38">
        <v>60110.96</v>
      </c>
      <c r="D15" s="38"/>
      <c r="F15" s="36" t="s">
        <v>26</v>
      </c>
      <c r="G15" s="40" t="s">
        <v>27</v>
      </c>
      <c r="H15" s="41"/>
      <c r="I15" s="37">
        <v>4761.0600000000004</v>
      </c>
    </row>
    <row r="16" spans="1:9" ht="14.25" customHeight="1" thickBot="1">
      <c r="A16" s="33">
        <v>3</v>
      </c>
      <c r="B16" s="34" t="s">
        <v>28</v>
      </c>
      <c r="C16" s="42">
        <f>C17+C18</f>
        <v>63851.28</v>
      </c>
      <c r="D16" s="42">
        <f t="shared" ref="D16" si="0">D17+D18</f>
        <v>0</v>
      </c>
      <c r="F16" s="36" t="s">
        <v>29</v>
      </c>
      <c r="G16" s="28" t="s">
        <v>30</v>
      </c>
      <c r="H16" s="28"/>
      <c r="I16" s="37"/>
    </row>
    <row r="17" spans="1:9" ht="14.25" customHeight="1" thickBot="1">
      <c r="A17" s="39" t="s">
        <v>31</v>
      </c>
      <c r="B17" s="43" t="s">
        <v>21</v>
      </c>
      <c r="C17" s="44"/>
      <c r="D17" s="45"/>
      <c r="F17" s="36" t="s">
        <v>32</v>
      </c>
      <c r="G17" s="28" t="s">
        <v>33</v>
      </c>
      <c r="H17" s="28"/>
      <c r="I17" s="37"/>
    </row>
    <row r="18" spans="1:9" ht="14.25" customHeight="1" thickBot="1">
      <c r="A18" s="39" t="s">
        <v>34</v>
      </c>
      <c r="B18" s="43" t="s">
        <v>25</v>
      </c>
      <c r="C18" s="44">
        <v>63851.28</v>
      </c>
      <c r="D18" s="45"/>
      <c r="F18" s="36" t="s">
        <v>35</v>
      </c>
      <c r="G18" s="28" t="s">
        <v>36</v>
      </c>
      <c r="H18" s="28"/>
      <c r="I18" s="37"/>
    </row>
    <row r="19" spans="1:9" ht="26.25" customHeight="1" thickBot="1">
      <c r="A19" s="33">
        <v>4</v>
      </c>
      <c r="B19" s="46" t="s">
        <v>37</v>
      </c>
      <c r="C19" s="42">
        <f>C12+C13-C16</f>
        <v>-2855.3399999999965</v>
      </c>
      <c r="D19" s="47"/>
      <c r="F19" s="36" t="s">
        <v>38</v>
      </c>
      <c r="G19" s="28" t="s">
        <v>39</v>
      </c>
      <c r="H19" s="28"/>
      <c r="I19" s="37"/>
    </row>
    <row r="20" spans="1:9" ht="26.25" customHeight="1" thickBot="1">
      <c r="A20" s="33">
        <v>5</v>
      </c>
      <c r="B20" s="46" t="s">
        <v>40</v>
      </c>
      <c r="C20" s="48">
        <f>I21</f>
        <v>53300.59</v>
      </c>
      <c r="D20" s="49"/>
      <c r="F20" s="50"/>
      <c r="G20" s="51"/>
      <c r="H20" s="51"/>
      <c r="I20" s="52"/>
    </row>
    <row r="21" spans="1:9" ht="26.25" customHeight="1" thickBot="1">
      <c r="A21" s="53">
        <v>6</v>
      </c>
      <c r="B21" s="54" t="s">
        <v>41</v>
      </c>
      <c r="C21" s="55">
        <f>C13-C20</f>
        <v>6810.3700000000026</v>
      </c>
      <c r="D21" s="55"/>
      <c r="F21" s="56"/>
      <c r="G21" s="57" t="s">
        <v>42</v>
      </c>
      <c r="H21" s="57"/>
      <c r="I21" s="58">
        <f>SUM(I9:I20)</f>
        <v>53300.59</v>
      </c>
    </row>
    <row r="22" spans="1:9" ht="18.75" customHeight="1">
      <c r="A22" s="59"/>
      <c r="B22" s="54" t="s">
        <v>43</v>
      </c>
      <c r="C22" s="60"/>
      <c r="D22" s="60"/>
      <c r="F22" s="2"/>
      <c r="G22" s="2"/>
      <c r="H22" s="2"/>
      <c r="I22" s="2"/>
    </row>
    <row r="23" spans="1:9" ht="14.25" customHeight="1" thickBot="1">
      <c r="A23" s="61"/>
      <c r="B23" s="34" t="s">
        <v>44</v>
      </c>
      <c r="C23" s="62"/>
      <c r="D23" s="62"/>
    </row>
    <row r="24" spans="1:9" ht="12.75" customHeight="1">
      <c r="A24" s="63"/>
      <c r="B24" s="64" t="s">
        <v>45</v>
      </c>
      <c r="C24" s="64"/>
      <c r="D24" s="65"/>
      <c r="F24" s="66" t="s">
        <v>46</v>
      </c>
      <c r="G24" s="67"/>
      <c r="H24" s="67"/>
      <c r="I24" s="67"/>
    </row>
    <row r="25" spans="1:9" ht="12.75" customHeight="1">
      <c r="A25" s="68"/>
      <c r="B25" s="69" t="s">
        <v>47</v>
      </c>
      <c r="C25" s="69"/>
      <c r="D25" s="70"/>
      <c r="F25" s="71" t="s">
        <v>48</v>
      </c>
      <c r="G25" s="72"/>
      <c r="H25" s="72"/>
      <c r="I25" s="73"/>
    </row>
    <row r="26" spans="1:9" ht="12.75" customHeight="1">
      <c r="A26" s="68"/>
      <c r="B26" s="69" t="s">
        <v>49</v>
      </c>
      <c r="C26" s="69"/>
      <c r="D26" s="70"/>
      <c r="F26" s="74" t="s">
        <v>50</v>
      </c>
      <c r="G26" s="74"/>
      <c r="H26" s="74"/>
      <c r="I26" s="67"/>
    </row>
    <row r="27" spans="1:9" ht="27.75" customHeight="1">
      <c r="A27" s="68"/>
      <c r="B27" s="69" t="s">
        <v>51</v>
      </c>
      <c r="C27" s="69"/>
      <c r="D27" s="70"/>
      <c r="F27" s="75" t="s">
        <v>52</v>
      </c>
      <c r="G27" s="76"/>
      <c r="H27" s="77" t="s">
        <v>53</v>
      </c>
    </row>
    <row r="28" spans="1:9" ht="13.5" thickBot="1">
      <c r="A28" s="78"/>
      <c r="B28" s="79" t="s">
        <v>54</v>
      </c>
      <c r="C28" s="79"/>
      <c r="D28" s="80"/>
    </row>
    <row r="29" spans="1:9" ht="15.75" customHeight="1">
      <c r="F29" s="81"/>
      <c r="G29" s="82"/>
      <c r="H29" s="82"/>
      <c r="I29" s="82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3"/>
    </row>
    <row r="60" spans="2:2">
      <c r="B60" s="83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Ключевая 8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2020-03-16T08:31:28Z</dcterms:created>
  <dcterms:modified xsi:type="dcterms:W3CDTF">2020-03-16T08:31:28Z</dcterms:modified>
</cp:coreProperties>
</file>