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10 Августа 30" sheetId="1" r:id="rId1"/>
  </sheets>
  <calcPr calcId="124519"/>
</workbook>
</file>

<file path=xl/calcChain.xml><?xml version="1.0" encoding="utf-8"?>
<calcChain xmlns="http://schemas.openxmlformats.org/spreadsheetml/2006/main">
  <c r="C18" i="1"/>
  <c r="C17"/>
  <c r="D16"/>
  <c r="C16"/>
  <c r="C15"/>
  <c r="C14"/>
  <c r="D13"/>
  <c r="C13"/>
  <c r="C19" s="1"/>
  <c r="I12"/>
  <c r="I9"/>
  <c r="I21" s="1"/>
  <c r="C20" s="1"/>
  <c r="C21" l="1"/>
</calcChain>
</file>

<file path=xl/sharedStrings.xml><?xml version="1.0" encoding="utf-8"?>
<sst xmlns="http://schemas.openxmlformats.org/spreadsheetml/2006/main" count="58" uniqueCount="56">
  <si>
    <t>IV. Отчет по затратам на содержание и ремонт</t>
  </si>
  <si>
    <t>общего имущества в многоквартирном доме за 2020 г.</t>
  </si>
  <si>
    <t>10 Августа ул., д.30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</si>
  <si>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</si>
  <si>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</si>
  <si>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</si>
  <si>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</si>
  <si>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</si>
  <si>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</si>
  <si>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</si>
  <si>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</si>
  <si>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</si>
  <si>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</si>
  <si>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</si>
  <si>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</si>
  <si>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</si>
  <si>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</si>
  <si>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</si>
  <si>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</si>
  <si>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</si>
  <si>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 xml:space="preserve">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</si>
  <si>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</si>
  <si>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</si>
  <si>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</si>
  <si>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</si>
  <si>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</si>
  <si>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</si>
  <si>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</si>
  <si>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</si>
  <si>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</si>
  <si>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</si>
  <si>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</si>
  <si>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</si>
  <si>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</si>
  <si>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</si>
  <si>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</si>
  <si>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</si>
  <si>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</si>
  <si>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</si>
  <si>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</si>
  <si>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</si>
  <si>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</si>
  <si>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</si>
  <si>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</si>
  <si>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</si>
  <si>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</si>
  <si>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</si>
  <si>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</si>
  <si>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</si>
  <si>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Дробышевский А.О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</si>
  <si>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</si>
  <si>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</si>
  <si>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</si>
  <si>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01.03.2021 г.</t>
  </si>
  <si>
    <t>М.П.</t>
  </si>
  <si>
    <t xml:space="preserve">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</si>
</sst>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8">
    <tabColor theme="5" tint="0.39997558519241921"/>
  </sheetPr>
  <dimension ref="A1:I60"/>
  <sheetViews>
    <sheetView tabSelected="1" workbookViewId="0">
      <selection activeCell="I12" sqref="I12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919.2+34086.41+12690.11+2452</f>
        <v>50147.72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118942.7</v>
      </c>
      <c r="D12" s="34"/>
      <c r="F12" s="35" t="s">
        <v>15</v>
      </c>
      <c r="G12" s="27" t="s">
        <v>16</v>
      </c>
      <c r="H12" s="27"/>
      <c r="I12" s="36">
        <f>655.27+688.8</f>
        <v>1344.07</v>
      </c>
    </row>
    <row r="13" spans="1:9" ht="14.25" customHeight="1" thickBot="1">
      <c r="A13" s="32">
        <v>2</v>
      </c>
      <c r="B13" s="33" t="s">
        <v>17</v>
      </c>
      <c r="C13" s="37">
        <f>C14+C15</f>
        <v>102322.2</v>
      </c>
      <c r="D13" s="37">
        <f>D14+D15</f>
        <v>0</v>
      </c>
      <c r="F13" s="35" t="s">
        <v>18</v>
      </c>
      <c r="G13" s="27" t="s">
        <v>19</v>
      </c>
      <c r="H13" s="27"/>
      <c r="I13" s="36" t="s">
        <v>20</v>
      </c>
    </row>
    <row r="14" spans="1:9" ht="14.25" customHeight="1" thickBot="1">
      <c r="A14" s="32" t="s">
        <v>21</v>
      </c>
      <c r="B14" s="33" t="s">
        <v>22</v>
      </c>
      <c r="C14" s="37">
        <f>7146.24+7146.24+33658.2+24584.88</f>
        <v>72535.56</v>
      </c>
      <c r="D14" s="37"/>
      <c r="F14" s="35" t="s">
        <v>23</v>
      </c>
      <c r="G14" s="27" t="s">
        <v>24</v>
      </c>
      <c r="H14" s="27"/>
      <c r="I14" s="36"/>
    </row>
    <row r="15" spans="1:9" ht="14.25" customHeight="1" thickBot="1">
      <c r="A15" s="38" t="s">
        <v>25</v>
      </c>
      <c r="B15" s="33" t="s">
        <v>26</v>
      </c>
      <c r="C15" s="37">
        <f>2482.22+27304.42</f>
        <v>29786.639999999999</v>
      </c>
      <c r="D15" s="37"/>
      <c r="F15" s="35" t="s">
        <v>27</v>
      </c>
      <c r="G15" s="39" t="s">
        <v>28</v>
      </c>
      <c r="H15" s="40"/>
      <c r="I15" s="36"/>
    </row>
    <row r="16" spans="1:9" ht="14.25" customHeight="1" thickBot="1">
      <c r="A16" s="32">
        <v>3</v>
      </c>
      <c r="B16" s="33" t="s">
        <v>29</v>
      </c>
      <c r="C16" s="41">
        <f>C17+C18</f>
        <v>24607.56</v>
      </c>
      <c r="D16" s="41">
        <f t="shared" ref="D16" si="0">D17+D18</f>
        <v>0</v>
      </c>
      <c r="F16" s="35" t="s">
        <v>30</v>
      </c>
      <c r="G16" s="27" t="s">
        <v>31</v>
      </c>
      <c r="H16" s="27"/>
      <c r="I16" s="36"/>
    </row>
    <row r="17" spans="1:9" ht="14.25" customHeight="1" thickBot="1">
      <c r="A17" s="38" t="s">
        <v>32</v>
      </c>
      <c r="B17" s="42" t="s">
        <v>22</v>
      </c>
      <c r="C17" s="43">
        <f>5359.68</f>
        <v>5359.68</v>
      </c>
      <c r="D17" s="44"/>
      <c r="F17" s="35" t="s">
        <v>33</v>
      </c>
      <c r="G17" s="27" t="s">
        <v>34</v>
      </c>
      <c r="H17" s="27"/>
      <c r="I17" s="36"/>
    </row>
    <row r="18" spans="1:9" ht="14.25" customHeight="1" thickBot="1">
      <c r="A18" s="38" t="s">
        <v>35</v>
      </c>
      <c r="B18" s="42" t="s">
        <v>26</v>
      </c>
      <c r="C18" s="43">
        <f>3207.98+16039.9</f>
        <v>19247.88</v>
      </c>
      <c r="D18" s="44"/>
      <c r="F18" s="35" t="s">
        <v>36</v>
      </c>
      <c r="G18" s="27" t="s">
        <v>37</v>
      </c>
      <c r="H18" s="27"/>
      <c r="I18" s="36"/>
    </row>
    <row r="19" spans="1:9" ht="26.25" customHeight="1" thickBot="1">
      <c r="A19" s="32">
        <v>4</v>
      </c>
      <c r="B19" s="45" t="s">
        <v>38</v>
      </c>
      <c r="C19" s="41">
        <f>C12+C13-C16</f>
        <v>196657.34</v>
      </c>
      <c r="D19" s="46"/>
      <c r="F19" s="35" t="s">
        <v>39</v>
      </c>
      <c r="G19" s="27" t="s">
        <v>40</v>
      </c>
      <c r="H19" s="27"/>
      <c r="I19" s="36"/>
    </row>
    <row r="20" spans="1:9" ht="26.25" customHeight="1" thickBot="1">
      <c r="A20" s="32">
        <v>5</v>
      </c>
      <c r="B20" s="45" t="s">
        <v>41</v>
      </c>
      <c r="C20" s="47">
        <f>I21</f>
        <v>51491.79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42</v>
      </c>
      <c r="C21" s="54">
        <f>C16-C20</f>
        <v>-26884.23</v>
      </c>
      <c r="D21" s="54"/>
      <c r="F21" s="55"/>
      <c r="G21" s="56" t="s">
        <v>43</v>
      </c>
      <c r="H21" s="56"/>
      <c r="I21" s="57">
        <f>SUM(I9:I20)</f>
        <v>51491.79</v>
      </c>
    </row>
    <row r="22" spans="1:9" ht="18.75" customHeight="1">
      <c r="A22" s="58"/>
      <c r="B22" s="53" t="s">
        <v>44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45</v>
      </c>
      <c r="C23" s="61"/>
      <c r="D23" s="61"/>
    </row>
    <row r="24" spans="1:9" ht="12.75" customHeight="1">
      <c r="A24" s="62"/>
      <c r="B24" s="63" t="s">
        <v>46</v>
      </c>
      <c r="C24" s="63"/>
      <c r="D24" s="64"/>
      <c r="F24" s="65" t="s">
        <v>47</v>
      </c>
      <c r="G24" s="66"/>
      <c r="H24" s="66"/>
      <c r="I24" s="66"/>
    </row>
    <row r="25" spans="1:9" ht="12.75" customHeight="1">
      <c r="A25" s="67"/>
      <c r="B25" s="68" t="s">
        <v>48</v>
      </c>
      <c r="C25" s="68"/>
      <c r="D25" s="69"/>
      <c r="F25" s="70" t="s">
        <v>49</v>
      </c>
      <c r="G25" s="71"/>
      <c r="H25" s="71"/>
      <c r="I25" s="72"/>
    </row>
    <row r="26" spans="1:9" ht="12.75" customHeight="1">
      <c r="A26" s="67"/>
      <c r="B26" s="68" t="s">
        <v>50</v>
      </c>
      <c r="C26" s="68"/>
      <c r="D26" s="69"/>
      <c r="F26" s="73" t="s">
        <v>51</v>
      </c>
      <c r="G26" s="73"/>
      <c r="H26" s="73"/>
      <c r="I26" s="66"/>
    </row>
    <row r="27" spans="1:9" ht="27.75" customHeight="1">
      <c r="A27" s="67"/>
      <c r="B27" s="68" t="s">
        <v>52</v>
      </c>
      <c r="C27" s="68"/>
      <c r="D27" s="69"/>
      <c r="F27" s="74" t="s">
        <v>53</v>
      </c>
      <c r="G27" s="75"/>
      <c r="H27" s="76" t="s">
        <v>54</v>
      </c>
    </row>
    <row r="28" spans="1:9" ht="13.5" thickBot="1">
      <c r="A28" s="77"/>
      <c r="B28" s="78" t="s">
        <v>55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Августа 30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2021-03-22T11:46:12Z</dcterms:created>
  <dcterms:modified xsi:type="dcterms:W3CDTF">2021-03-22T11:46:13Z</dcterms:modified>
</cp:coreProperties>
</file>