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63" sheetId="1" r:id="rId1"/>
  </sheets>
  <calcPr calcId="124519"/>
</workbook>
</file>

<file path=xl/calcChain.xml><?xml version="1.0" encoding="utf-8"?>
<calcChain xmlns="http://schemas.openxmlformats.org/spreadsheetml/2006/main">
  <c r="C21" i="1"/>
  <c r="C18"/>
  <c r="D16"/>
  <c r="C16"/>
  <c r="C15"/>
  <c r="D13"/>
  <c r="C13"/>
  <c r="C19" s="1"/>
  <c r="I12"/>
  <c r="I21" s="1"/>
  <c r="C20" s="1"/>
  <c r="I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<sst xmlns="http://schemas.openxmlformats.org/spreadsheetml/2006/main" count="57" uniqueCount="55">
  <si>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</si>
  <si>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</si>
  <si>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Полка Нормандия Неман., 63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</si>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</sst>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rgb="FFFF0000"/>
  </sheetPr>
  <dimension ref="A1:I60"/>
  <sheetViews>
    <sheetView tabSelected="1" topLeftCell="A5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0" t="s">
        <v>9</v>
      </c>
      <c r="G6" s="63" t="s">
        <v>10</v>
      </c>
      <c r="H6" s="64"/>
      <c r="I6" s="69" t="s">
        <v>11</v>
      </c>
    </row>
    <row r="7" spans="1:9" ht="12" customHeight="1">
      <c r="A7" s="85"/>
      <c r="B7" s="88"/>
      <c r="C7" s="91"/>
      <c r="D7" s="91"/>
      <c r="F7" s="61"/>
      <c r="G7" s="65"/>
      <c r="H7" s="66"/>
      <c r="I7" s="70"/>
    </row>
    <row r="8" spans="1:9" ht="13.5" thickBot="1">
      <c r="A8" s="85"/>
      <c r="B8" s="88"/>
      <c r="C8" s="91"/>
      <c r="D8" s="91"/>
      <c r="F8" s="62"/>
      <c r="G8" s="67"/>
      <c r="H8" s="68"/>
      <c r="I8" s="71"/>
    </row>
    <row r="9" spans="1:9" ht="53.25" customHeight="1">
      <c r="A9" s="85"/>
      <c r="B9" s="88"/>
      <c r="C9" s="91"/>
      <c r="D9" s="91"/>
      <c r="F9" s="72" t="s">
        <v>12</v>
      </c>
      <c r="G9" s="75" t="s">
        <v>13</v>
      </c>
      <c r="H9" s="76"/>
      <c r="I9" s="81">
        <f>1438.6+23453.86+8731.7</f>
        <v>33624.160000000003</v>
      </c>
    </row>
    <row r="10" spans="1:9" ht="15" customHeight="1">
      <c r="A10" s="85"/>
      <c r="B10" s="88"/>
      <c r="C10" s="91"/>
      <c r="D10" s="91"/>
      <c r="F10" s="73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74"/>
      <c r="G11" s="79"/>
      <c r="H11" s="80"/>
      <c r="I11" s="83"/>
    </row>
    <row r="12" spans="1:9" ht="14.25" customHeight="1" thickBot="1">
      <c r="A12" s="6">
        <v>1</v>
      </c>
      <c r="B12" s="7" t="s">
        <v>14</v>
      </c>
      <c r="C12" s="8">
        <v>11466.31</v>
      </c>
      <c r="D12" s="8"/>
      <c r="F12" s="9" t="s">
        <v>15</v>
      </c>
      <c r="G12" s="47" t="s">
        <v>16</v>
      </c>
      <c r="H12" s="48"/>
      <c r="I12" s="10">
        <f>952.84+3932.55</f>
        <v>4885.3900000000003</v>
      </c>
    </row>
    <row r="13" spans="1:9" ht="14.25" customHeight="1" thickBot="1">
      <c r="A13" s="6">
        <v>2</v>
      </c>
      <c r="B13" s="7" t="s">
        <v>17</v>
      </c>
      <c r="C13" s="11">
        <f>C14+C15</f>
        <v>61229.49</v>
      </c>
      <c r="D13" s="11">
        <f>D14+D15</f>
        <v>0</v>
      </c>
      <c r="F13" s="9" t="s">
        <v>18</v>
      </c>
      <c r="G13" s="47" t="s">
        <v>19</v>
      </c>
      <c r="H13" s="48"/>
      <c r="I13" s="10">
        <v>3942.48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8"/>
      <c r="I14" s="10">
        <v>1832.06</v>
      </c>
    </row>
    <row r="15" spans="1:9" ht="14.25" customHeight="1" thickBot="1">
      <c r="A15" s="12" t="s">
        <v>24</v>
      </c>
      <c r="B15" s="7" t="s">
        <v>25</v>
      </c>
      <c r="C15" s="11">
        <f>56142.92+5086.57</f>
        <v>61229.49</v>
      </c>
      <c r="D15" s="11"/>
      <c r="F15" s="9" t="s">
        <v>26</v>
      </c>
      <c r="G15" s="47" t="s">
        <v>27</v>
      </c>
      <c r="H15" s="48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66026.62</v>
      </c>
      <c r="D16" s="13">
        <f t="shared" ref="D16" si="0">D17+D18</f>
        <v>0</v>
      </c>
      <c r="F16" s="9" t="s">
        <v>29</v>
      </c>
      <c r="G16" s="47" t="s">
        <v>30</v>
      </c>
      <c r="H16" s="48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8"/>
      <c r="I17" s="10"/>
    </row>
    <row r="18" spans="1:9" ht="14.25" customHeight="1" thickBot="1">
      <c r="A18" s="12" t="s">
        <v>34</v>
      </c>
      <c r="B18" s="14" t="s">
        <v>25</v>
      </c>
      <c r="C18" s="15">
        <f>60011.67+6014.95</f>
        <v>66026.62</v>
      </c>
      <c r="D18" s="16"/>
      <c r="F18" s="9" t="s">
        <v>35</v>
      </c>
      <c r="G18" s="47" t="s">
        <v>36</v>
      </c>
      <c r="H18" s="48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6669.1800000000076</v>
      </c>
      <c r="D19" s="18"/>
      <c r="F19" s="9" t="s">
        <v>38</v>
      </c>
      <c r="G19" s="47" t="s">
        <v>39</v>
      </c>
      <c r="H19" s="48"/>
      <c r="I19" s="10"/>
    </row>
    <row r="20" spans="1:9" ht="26.25" customHeight="1" thickBot="1">
      <c r="A20" s="6">
        <v>5</v>
      </c>
      <c r="B20" s="17" t="s">
        <v>40</v>
      </c>
      <c r="C20" s="19">
        <f>I21</f>
        <v>44284.090000000004</v>
      </c>
      <c r="D20" s="20"/>
      <c r="F20" s="21"/>
      <c r="G20" s="49"/>
      <c r="H20" s="50"/>
      <c r="I20" s="22"/>
    </row>
    <row r="21" spans="1:9" ht="26.25" customHeight="1" thickBot="1">
      <c r="A21" s="51">
        <v>6</v>
      </c>
      <c r="B21" s="23" t="s">
        <v>41</v>
      </c>
      <c r="C21" s="54">
        <f>C13-C20</f>
        <v>16945.399999999994</v>
      </c>
      <c r="D21" s="54"/>
      <c r="F21" s="24"/>
      <c r="G21" s="57" t="s">
        <v>42</v>
      </c>
      <c r="H21" s="58"/>
      <c r="I21" s="25">
        <f>SUM(I9:I20)</f>
        <v>44284.090000000004</v>
      </c>
    </row>
    <row r="22" spans="1:9" ht="18.75" customHeight="1">
      <c r="A22" s="52"/>
      <c r="B22" s="23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П.Н.Неман,63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2021-03-22T12:59:18Z</dcterms:created>
  <dcterms:modified xsi:type="dcterms:W3CDTF">2021-03-31T08:14:46Z</dcterms:modified>
</cp:coreProperties>
</file>