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Свободы,30,1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C19" s="1"/>
  <c r="I12"/>
  <c r="I9"/>
  <c r="I21" s="1"/>
  <c r="C20" s="1"/>
  <c r="C2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<sst xmlns="http://schemas.openxmlformats.org/spreadsheetml/2006/main" count="57" uniqueCount="55">
  <si>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</si>
  <si>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</si>
  <si>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Свободы ул., 30/1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</si>
  <si>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</si>
  <si>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</si>
  <si>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</si>
  <si>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</si>
  <si>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</si>
  <si>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</si>
  <si>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</si>
  <si>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</si>
  <si>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</si>
  <si>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</si>
  <si>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</si>
  <si>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</si>
  <si>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</si>
  <si>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</si>
  <si>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</si>
  <si>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</si>
  <si>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</si>
  <si>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</si>
  <si>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</si>
  <si>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</si>
  <si>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</si>
  <si>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</si>
  <si>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</si>
  <si>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</si>
  <si>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</si>
  <si>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</si>
  <si>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</si>
  <si>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</si>
  <si>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</si>
  <si>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</si>
  <si>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</si>
  <si>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</si>
  <si>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</si>
  <si>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</si>
  <si>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</si>
  <si>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</si>
  <si>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</si>
  <si>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</si>
  <si>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</si>
  <si>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</si>
  <si>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</si>
  <si>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</si>
  <si>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</si>
  <si>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</si>
  <si>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</si>
  <si>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</si>
  <si>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</si>
  <si>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</si>
  <si>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</si>
  <si>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01.03.2021 г. </t>
  </si>
  <si>
    <t>М.П.</t>
  </si>
  <si>
    <t xml:space="preserve">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</si>
</sst>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left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2">
    <tabColor theme="5" tint="0.59999389629810485"/>
  </sheetPr>
  <dimension ref="A1:I60"/>
  <sheetViews>
    <sheetView tabSelected="1" zoomScale="90" zoomScaleNormal="90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1808.1+320+5531.12+20897.91+6944.99</f>
        <v>35502.119999999995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33411.06</v>
      </c>
      <c r="D12" s="42"/>
      <c r="F12" s="43" t="s">
        <v>15</v>
      </c>
      <c r="G12" s="44" t="s">
        <v>16</v>
      </c>
      <c r="H12" s="45"/>
      <c r="I12" s="46">
        <f>4229.05+12632.3</f>
        <v>16861.349999999999</v>
      </c>
    </row>
    <row r="13" spans="1:9" ht="14.25" customHeight="1" thickBot="1">
      <c r="A13" s="40">
        <v>2</v>
      </c>
      <c r="B13" s="41" t="s">
        <v>17</v>
      </c>
      <c r="C13" s="47">
        <f>C14+C15</f>
        <v>42918.51</v>
      </c>
      <c r="D13" s="47">
        <f>D14+D15</f>
        <v>0</v>
      </c>
      <c r="F13" s="43" t="s">
        <v>18</v>
      </c>
      <c r="G13" s="44" t="s">
        <v>19</v>
      </c>
      <c r="H13" s="48"/>
      <c r="I13" s="46"/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2298.19</v>
      </c>
    </row>
    <row r="15" spans="1:9" ht="14.25" customHeight="1" thickBot="1">
      <c r="A15" s="49" t="s">
        <v>24</v>
      </c>
      <c r="B15" s="41" t="s">
        <v>25</v>
      </c>
      <c r="C15" s="47">
        <v>42918.51</v>
      </c>
      <c r="D15" s="47"/>
      <c r="F15" s="43" t="s">
        <v>26</v>
      </c>
      <c r="G15" s="44" t="s">
        <v>27</v>
      </c>
      <c r="H15" s="45"/>
      <c r="I15" s="46"/>
    </row>
    <row r="16" spans="1:9" ht="14.25" customHeight="1" thickBot="1">
      <c r="A16" s="40">
        <v>3</v>
      </c>
      <c r="B16" s="41" t="s">
        <v>28</v>
      </c>
      <c r="C16" s="50">
        <f>C17+C18</f>
        <v>62155.360000000001</v>
      </c>
      <c r="D16" s="50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9" t="s">
        <v>31</v>
      </c>
      <c r="B17" s="51" t="s">
        <v>21</v>
      </c>
      <c r="C17" s="52"/>
      <c r="D17" s="53"/>
      <c r="F17" s="43" t="s">
        <v>32</v>
      </c>
      <c r="G17" s="44" t="s">
        <v>33</v>
      </c>
      <c r="H17" s="45"/>
      <c r="I17" s="46"/>
    </row>
    <row r="18" spans="1:9" ht="14.25" customHeight="1" thickBot="1">
      <c r="A18" s="49" t="s">
        <v>34</v>
      </c>
      <c r="B18" s="51" t="s">
        <v>25</v>
      </c>
      <c r="C18" s="52">
        <v>62155.360000000001</v>
      </c>
      <c r="D18" s="53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4" t="s">
        <v>37</v>
      </c>
      <c r="C19" s="50">
        <f>C12+C13-C16</f>
        <v>14174.210000000006</v>
      </c>
      <c r="D19" s="55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4" t="s">
        <v>40</v>
      </c>
      <c r="C20" s="56">
        <f>I21</f>
        <v>54661.659999999996</v>
      </c>
      <c r="D20" s="57"/>
      <c r="F20" s="58"/>
      <c r="G20" s="59"/>
      <c r="H20" s="60"/>
      <c r="I20" s="61"/>
    </row>
    <row r="21" spans="1:9" ht="26.25" customHeight="1" thickBot="1">
      <c r="A21" s="62">
        <v>6</v>
      </c>
      <c r="B21" s="63" t="s">
        <v>41</v>
      </c>
      <c r="C21" s="64">
        <f>C16-C20</f>
        <v>7493.7000000000044</v>
      </c>
      <c r="D21" s="64"/>
      <c r="F21" s="65"/>
      <c r="G21" s="66" t="s">
        <v>42</v>
      </c>
      <c r="H21" s="67"/>
      <c r="I21" s="68">
        <f>SUM(I9:I20)</f>
        <v>54661.659999999996</v>
      </c>
    </row>
    <row r="22" spans="1:9" ht="18.75" customHeight="1">
      <c r="A22" s="69"/>
      <c r="B22" s="63" t="s">
        <v>43</v>
      </c>
      <c r="C22" s="70"/>
      <c r="D22" s="70"/>
      <c r="F22" s="2"/>
      <c r="G22" s="2"/>
      <c r="H22" s="2"/>
      <c r="I22" s="2"/>
    </row>
    <row r="23" spans="1:9" ht="14.25" customHeight="1" thickBot="1">
      <c r="A23" s="71"/>
      <c r="B23" s="41" t="s">
        <v>44</v>
      </c>
      <c r="C23" s="72"/>
      <c r="D23" s="72"/>
    </row>
    <row r="24" spans="1:9" ht="12.75" customHeight="1">
      <c r="A24" s="73"/>
      <c r="B24" s="74" t="s">
        <v>45</v>
      </c>
      <c r="C24" s="74"/>
      <c r="D24" s="75"/>
      <c r="F24" s="76" t="s">
        <v>46</v>
      </c>
      <c r="G24" s="77"/>
      <c r="H24" s="77"/>
      <c r="I24" s="77"/>
    </row>
    <row r="25" spans="1:9" ht="12.75" customHeight="1">
      <c r="A25" s="78"/>
      <c r="B25" s="79" t="s">
        <v>47</v>
      </c>
      <c r="C25" s="79"/>
      <c r="D25" s="80"/>
      <c r="F25" s="81" t="s">
        <v>48</v>
      </c>
      <c r="G25" s="82"/>
      <c r="H25" s="82"/>
      <c r="I25" s="83"/>
    </row>
    <row r="26" spans="1:9" ht="12.75" customHeight="1">
      <c r="A26" s="78"/>
      <c r="B26" s="79" t="s">
        <v>49</v>
      </c>
      <c r="C26" s="79"/>
      <c r="D26" s="80"/>
      <c r="F26" s="84" t="s">
        <v>50</v>
      </c>
      <c r="G26" s="84"/>
      <c r="H26" s="84"/>
      <c r="I26" s="77"/>
    </row>
    <row r="27" spans="1:9" ht="27.75" customHeight="1">
      <c r="A27" s="78"/>
      <c r="B27" s="79" t="s">
        <v>51</v>
      </c>
      <c r="C27" s="79"/>
      <c r="D27" s="80"/>
      <c r="F27" s="85" t="s">
        <v>52</v>
      </c>
      <c r="G27" s="86"/>
      <c r="H27" s="87" t="s">
        <v>53</v>
      </c>
    </row>
    <row r="28" spans="1:9" ht="13.5" thickBot="1">
      <c r="A28" s="88"/>
      <c r="B28" s="89" t="s">
        <v>54</v>
      </c>
      <c r="C28" s="89"/>
      <c r="D28" s="90"/>
    </row>
    <row r="29" spans="1:9" ht="15.75" customHeight="1">
      <c r="F29" s="91"/>
      <c r="G29" s="92"/>
      <c r="H29" s="92"/>
      <c r="I29" s="92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3"/>
    </row>
    <row r="60" spans="2:2">
      <c r="B60" s="93"/>
    </row>
  </sheetData>
  <mergeCells count="32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Свободы,30,1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2021-03-22T13:02:22Z</dcterms:created>
  <dcterms:modified xsi:type="dcterms:W3CDTF">2021-03-22T13:02:23Z</dcterms:modified>
</cp:coreProperties>
</file>