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<sst xmlns="http://schemas.openxmlformats.org/spreadsheetml/2006/main" count="57" uniqueCount="55">
  <si>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</si>
  <si>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</si>
  <si>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Стрелочная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</si>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</sst>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>
    <tabColor theme="5" tint="0.59999389629810485"/>
  </sheetPr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436.2+7343.21+2555.92</f>
        <v>10335.33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19769.84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15965.400000000001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716.35</v>
      </c>
    </row>
    <row r="15" spans="1:9" ht="14.25" customHeight="1" thickBot="1">
      <c r="A15" s="50" t="s">
        <v>24</v>
      </c>
      <c r="B15" s="42" t="s">
        <v>25</v>
      </c>
      <c r="C15" s="48">
        <f>1330.45+14634.95</f>
        <v>15965.400000000001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1">
        <f>C17+C18</f>
        <v>10741.32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>
        <v>4635.96</v>
      </c>
    </row>
    <row r="18" spans="1:9" ht="14.25" customHeight="1" thickBot="1">
      <c r="A18" s="50" t="s">
        <v>34</v>
      </c>
      <c r="B18" s="52" t="s">
        <v>25</v>
      </c>
      <c r="C18" s="53">
        <f>1119.76+9621.56</f>
        <v>10741.32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5" t="s">
        <v>37</v>
      </c>
      <c r="C19" s="51">
        <f>C12+C13-C16</f>
        <v>24993.920000000006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5" t="s">
        <v>40</v>
      </c>
      <c r="C20" s="57">
        <f>I21</f>
        <v>15687.64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41</v>
      </c>
      <c r="C21" s="65">
        <f>C16-C20</f>
        <v>-4946.32</v>
      </c>
      <c r="D21" s="65"/>
      <c r="F21" s="66"/>
      <c r="G21" s="67" t="s">
        <v>42</v>
      </c>
      <c r="H21" s="68"/>
      <c r="I21" s="69">
        <f>SUM(I9:I20)</f>
        <v>15687.64</v>
      </c>
    </row>
    <row r="22" spans="1:9" ht="18.75" customHeight="1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44</v>
      </c>
      <c r="C23" s="73"/>
      <c r="D23" s="73"/>
    </row>
    <row r="24" spans="1:9" ht="12.75" customHeight="1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>
      <c r="A25" s="79"/>
      <c r="B25" s="80" t="s">
        <v>47</v>
      </c>
      <c r="C25" s="80"/>
      <c r="D25" s="81"/>
      <c r="F25" s="82" t="s">
        <v>48</v>
      </c>
      <c r="G25" s="83"/>
      <c r="H25" s="83"/>
      <c r="I25" s="84"/>
    </row>
    <row r="26" spans="1:9" ht="12.75" customHeight="1">
      <c r="A26" s="79"/>
      <c r="B26" s="80" t="s">
        <v>49</v>
      </c>
      <c r="C26" s="80"/>
      <c r="D26" s="81"/>
      <c r="F26" s="85" t="s">
        <v>50</v>
      </c>
      <c r="G26" s="85"/>
      <c r="H26" s="85"/>
      <c r="I26" s="78"/>
    </row>
    <row r="27" spans="1:9" ht="27.75" customHeight="1">
      <c r="A27" s="79"/>
      <c r="B27" s="80" t="s">
        <v>51</v>
      </c>
      <c r="C27" s="80"/>
      <c r="D27" s="81"/>
      <c r="F27" s="86" t="s">
        <v>52</v>
      </c>
      <c r="G27" s="87"/>
      <c r="H27" s="88" t="s">
        <v>53</v>
      </c>
    </row>
    <row r="28" spans="1:9" ht="13.5" thickBot="1">
      <c r="A28" s="89"/>
      <c r="B28" s="90" t="s">
        <v>54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2021-03-22T13:03:10Z</dcterms:created>
  <dcterms:modified xsi:type="dcterms:W3CDTF">2021-03-22T13:03:11Z</dcterms:modified>
</cp:coreProperties>
</file>