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Стрелочная 2б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C19" s="1"/>
  <c r="I9"/>
  <c r="I21" s="1"/>
  <c r="C20" s="1"/>
  <c r="C21" l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<sst xmlns="http://schemas.openxmlformats.org/spreadsheetml/2006/main" count="57" uniqueCount="55">
  <si>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</si>
  <si>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2020 г.</t>
  </si>
  <si>
    <t>Стрелочная ул., д.2-Б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</si>
  <si>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</si>
  <si>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</si>
  <si>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</si>
  <si>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</si>
  <si>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</si>
  <si>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</si>
  <si>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</si>
  <si>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</si>
  <si>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</si>
  <si>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</si>
  <si>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</si>
  <si>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</si>
  <si>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</si>
  <si>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</si>
  <si>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</si>
  <si>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</si>
  <si>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</si>
  <si>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</si>
  <si>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</si>
  <si>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</si>
  <si>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</si>
  <si>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</si>
  <si>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</si>
  <si>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</si>
  <si>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</si>
  <si>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</si>
  <si>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</si>
  <si>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</si>
  <si>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</si>
  <si>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</si>
  <si>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</si>
  <si>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</si>
  <si>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</si>
  <si>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</si>
  <si>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</si>
  <si>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</si>
  <si>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</si>
  <si>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</si>
  <si>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</si>
  <si>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</si>
  <si>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</si>
  <si>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</si>
  <si>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</si>
  <si>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</si>
  <si>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</si>
  <si>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Дробышевский А.О.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</si>
  <si>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</si>
  <si>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</si>
  <si>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</si>
  <si>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01.03.2021 г. </t>
  </si>
  <si>
    <t>М.П.</t>
  </si>
  <si>
    <t xml:space="preserve">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</si>
</sst>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95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2" fillId="0" borderId="7" xfId="1" applyBorder="1" applyAlignment="1">
      <alignment horizontal="center" vertical="center"/>
    </xf>
    <xf numFmtId="0" fontId="3" fillId="0" borderId="8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center" vertical="center" wrapText="1"/>
    </xf>
    <xf numFmtId="0" fontId="3" fillId="0" borderId="15" xfId="1" applyFont="1" applyBorder="1" applyAlignment="1">
      <alignment horizontal="center" vertical="center" wrapText="1"/>
    </xf>
    <xf numFmtId="0" fontId="3" fillId="0" borderId="16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left" vertical="top" wrapText="1"/>
    </xf>
    <xf numFmtId="0" fontId="3" fillId="0" borderId="4" xfId="1" applyNumberFormat="1" applyFont="1" applyBorder="1" applyAlignment="1">
      <alignment horizontal="left" vertical="top" wrapText="1"/>
    </xf>
    <xf numFmtId="0" fontId="3" fillId="0" borderId="5" xfId="1" applyNumberFormat="1" applyFont="1" applyBorder="1" applyAlignment="1">
      <alignment horizontal="left" vertical="top" wrapText="1"/>
    </xf>
    <xf numFmtId="4" fontId="3" fillId="0" borderId="6" xfId="1" applyNumberFormat="1" applyFont="1" applyBorder="1" applyAlignment="1">
      <alignment horizontal="center" vertical="center" wrapText="1"/>
    </xf>
    <xf numFmtId="0" fontId="3" fillId="0" borderId="9" xfId="1" applyFont="1" applyBorder="1" applyAlignment="1">
      <alignment horizontal="left" vertical="top" wrapText="1"/>
    </xf>
    <xf numFmtId="0" fontId="3" fillId="0" borderId="10" xfId="1" applyNumberFormat="1" applyFont="1" applyBorder="1" applyAlignment="1">
      <alignment horizontal="left" vertical="top" wrapText="1"/>
    </xf>
    <xf numFmtId="0" fontId="3" fillId="0" borderId="11" xfId="1" applyNumberFormat="1" applyFont="1" applyBorder="1" applyAlignment="1">
      <alignment horizontal="left" vertical="top" wrapText="1"/>
    </xf>
    <xf numFmtId="4" fontId="3" fillId="0" borderId="12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0" fontId="3" fillId="0" borderId="19" xfId="1" applyFont="1" applyBorder="1" applyAlignment="1">
      <alignment horizontal="left" vertical="top" wrapText="1"/>
    </xf>
    <xf numFmtId="0" fontId="3" fillId="0" borderId="20" xfId="1" applyNumberFormat="1" applyFont="1" applyBorder="1" applyAlignment="1">
      <alignment horizontal="left" vertical="top" wrapText="1"/>
    </xf>
    <xf numFmtId="0" fontId="3" fillId="0" borderId="21" xfId="1" applyNumberFormat="1" applyFont="1" applyBorder="1" applyAlignment="1">
      <alignment horizontal="left" vertical="top" wrapText="1"/>
    </xf>
    <xf numFmtId="4" fontId="3" fillId="0" borderId="22" xfId="1" applyNumberFormat="1" applyFont="1" applyBorder="1" applyAlignment="1">
      <alignment horizontal="center" vertical="center" wrapText="1"/>
    </xf>
    <xf numFmtId="1" fontId="2" fillId="0" borderId="23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vertical="top" wrapText="1"/>
    </xf>
    <xf numFmtId="0" fontId="3" fillId="0" borderId="25" xfId="1" applyFont="1" applyBorder="1" applyAlignment="1">
      <alignment horizontal="left" vertical="top" wrapText="1"/>
    </xf>
    <xf numFmtId="0" fontId="3" fillId="0" borderId="26" xfId="1" applyFont="1" applyBorder="1" applyAlignment="1">
      <alignment horizontal="left" vertical="top" wrapText="1"/>
    </xf>
    <xf numFmtId="4" fontId="3" fillId="0" borderId="27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0" fontId="0" fillId="0" borderId="26" xfId="0" applyBorder="1" applyAlignment="1">
      <alignment horizontal="left"/>
    </xf>
    <xf numFmtId="49" fontId="2" fillId="0" borderId="23" xfId="1" applyNumberFormat="1" applyBorder="1" applyAlignment="1">
      <alignment horizontal="left"/>
    </xf>
    <xf numFmtId="2" fontId="3" fillId="0" borderId="8" xfId="1" applyNumberFormat="1" applyFont="1" applyBorder="1" applyAlignment="1">
      <alignment horizontal="center" vertical="center" wrapText="1"/>
    </xf>
    <xf numFmtId="0" fontId="3" fillId="0" borderId="28" xfId="1" applyFont="1" applyBorder="1" applyAlignment="1">
      <alignment vertical="top" wrapText="1"/>
    </xf>
    <xf numFmtId="2" fontId="3" fillId="0" borderId="23" xfId="1" applyNumberFormat="1" applyFont="1" applyBorder="1" applyAlignment="1">
      <alignment horizontal="center" vertical="center" wrapText="1"/>
    </xf>
    <xf numFmtId="2" fontId="3" fillId="0" borderId="29" xfId="1" applyNumberFormat="1" applyFont="1" applyBorder="1" applyAlignment="1">
      <alignment horizontal="center" vertical="center" wrapText="1"/>
    </xf>
    <xf numFmtId="0" fontId="3" fillId="0" borderId="29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30" xfId="1" applyFont="1" applyBorder="1" applyAlignment="1">
      <alignment horizontal="left" vertical="top" wrapText="1"/>
    </xf>
    <xf numFmtId="0" fontId="3" fillId="0" borderId="31" xfId="1" applyFont="1" applyBorder="1" applyAlignment="1">
      <alignment horizontal="left" vertical="top" wrapText="1"/>
    </xf>
    <xf numFmtId="0" fontId="3" fillId="0" borderId="32" xfId="1" applyFont="1" applyBorder="1" applyAlignment="1">
      <alignment horizontal="left" vertical="top" wrapText="1"/>
    </xf>
    <xf numFmtId="4" fontId="5" fillId="0" borderId="33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8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34" xfId="1" applyBorder="1"/>
    <xf numFmtId="0" fontId="2" fillId="0" borderId="35" xfId="1" applyFont="1" applyBorder="1" applyAlignment="1">
      <alignment horizontal="center"/>
    </xf>
    <xf numFmtId="0" fontId="2" fillId="0" borderId="36" xfId="1" applyFont="1" applyBorder="1" applyAlignment="1">
      <alignment horizontal="center"/>
    </xf>
    <xf numFmtId="4" fontId="2" fillId="0" borderId="37" xfId="1" applyNumberFormat="1" applyBorder="1" applyAlignment="1">
      <alignment horizontal="center"/>
    </xf>
    <xf numFmtId="1" fontId="2" fillId="0" borderId="7" xfId="1" applyNumberFormat="1" applyBorder="1" applyAlignment="1">
      <alignment horizontal="left" vertical="center"/>
    </xf>
    <xf numFmtId="2" fontId="3" fillId="0" borderId="7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8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7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8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39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8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70">
    <tabColor theme="5" tint="0.59999389629810485"/>
  </sheetPr>
  <dimension ref="A1:I60"/>
  <sheetViews>
    <sheetView tabSelected="1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D3" s="5"/>
      <c r="F3" s="6"/>
    </row>
    <row r="4" spans="1:9">
      <c r="D4" s="7" t="s">
        <v>3</v>
      </c>
      <c r="I4" s="7" t="s">
        <v>4</v>
      </c>
    </row>
    <row r="5" spans="1:9" ht="13.5" thickBot="1">
      <c r="B5" s="6"/>
    </row>
    <row r="6" spans="1:9" ht="13.5" customHeight="1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3"/>
      <c r="I6" s="14" t="s">
        <v>11</v>
      </c>
    </row>
    <row r="7" spans="1:9" ht="12" customHeight="1">
      <c r="A7" s="15"/>
      <c r="B7" s="16"/>
      <c r="C7" s="17"/>
      <c r="D7" s="17"/>
      <c r="F7" s="18"/>
      <c r="G7" s="19"/>
      <c r="H7" s="20"/>
      <c r="I7" s="21"/>
    </row>
    <row r="8" spans="1:9" ht="13.5" thickBot="1">
      <c r="A8" s="15"/>
      <c r="B8" s="16"/>
      <c r="C8" s="17"/>
      <c r="D8" s="17"/>
      <c r="F8" s="22"/>
      <c r="G8" s="23"/>
      <c r="H8" s="24"/>
      <c r="I8" s="25"/>
    </row>
    <row r="9" spans="1:9" ht="53.25" customHeight="1">
      <c r="A9" s="15"/>
      <c r="B9" s="16"/>
      <c r="C9" s="17"/>
      <c r="D9" s="17"/>
      <c r="F9" s="26" t="s">
        <v>12</v>
      </c>
      <c r="G9" s="27" t="s">
        <v>13</v>
      </c>
      <c r="H9" s="28"/>
      <c r="I9" s="29">
        <f>203.7+4485.87+1689.91</f>
        <v>6379.48</v>
      </c>
    </row>
    <row r="10" spans="1:9" ht="15" customHeight="1">
      <c r="A10" s="15"/>
      <c r="B10" s="16"/>
      <c r="C10" s="17"/>
      <c r="D10" s="17"/>
      <c r="F10" s="30"/>
      <c r="G10" s="31"/>
      <c r="H10" s="32"/>
      <c r="I10" s="33"/>
    </row>
    <row r="11" spans="1:9" ht="12.75" customHeight="1" thickBot="1">
      <c r="A11" s="34"/>
      <c r="B11" s="35"/>
      <c r="C11" s="36"/>
      <c r="D11" s="36"/>
      <c r="F11" s="37"/>
      <c r="G11" s="38"/>
      <c r="H11" s="39"/>
      <c r="I11" s="40"/>
    </row>
    <row r="12" spans="1:9" ht="14.25" customHeight="1" thickBot="1">
      <c r="A12" s="41">
        <v>1</v>
      </c>
      <c r="B12" s="42" t="s">
        <v>14</v>
      </c>
      <c r="C12" s="43">
        <v>868.06</v>
      </c>
      <c r="D12" s="43"/>
      <c r="F12" s="44" t="s">
        <v>15</v>
      </c>
      <c r="G12" s="45" t="s">
        <v>16</v>
      </c>
      <c r="H12" s="46"/>
      <c r="I12" s="47"/>
    </row>
    <row r="13" spans="1:9" ht="14.25" customHeight="1" thickBot="1">
      <c r="A13" s="41">
        <v>2</v>
      </c>
      <c r="B13" s="42" t="s">
        <v>17</v>
      </c>
      <c r="C13" s="48">
        <f>C14+C15</f>
        <v>8622.1200000000008</v>
      </c>
      <c r="D13" s="48">
        <f>D14+D15</f>
        <v>0</v>
      </c>
      <c r="F13" s="44" t="s">
        <v>18</v>
      </c>
      <c r="G13" s="45" t="s">
        <v>19</v>
      </c>
      <c r="H13" s="49"/>
      <c r="I13" s="47">
        <v>183.51</v>
      </c>
    </row>
    <row r="14" spans="1:9" ht="14.25" customHeight="1" thickBot="1">
      <c r="A14" s="41" t="s">
        <v>20</v>
      </c>
      <c r="B14" s="42" t="s">
        <v>21</v>
      </c>
      <c r="C14" s="48"/>
      <c r="D14" s="48"/>
      <c r="F14" s="44" t="s">
        <v>22</v>
      </c>
      <c r="G14" s="45" t="s">
        <v>23</v>
      </c>
      <c r="H14" s="46"/>
      <c r="I14" s="47">
        <v>333.84</v>
      </c>
    </row>
    <row r="15" spans="1:9" ht="14.25" customHeight="1" thickBot="1">
      <c r="A15" s="50" t="s">
        <v>24</v>
      </c>
      <c r="B15" s="42" t="s">
        <v>25</v>
      </c>
      <c r="C15" s="48">
        <v>8622.1200000000008</v>
      </c>
      <c r="D15" s="48"/>
      <c r="F15" s="44" t="s">
        <v>26</v>
      </c>
      <c r="G15" s="45" t="s">
        <v>27</v>
      </c>
      <c r="H15" s="46"/>
      <c r="I15" s="47"/>
    </row>
    <row r="16" spans="1:9" ht="14.25" customHeight="1" thickBot="1">
      <c r="A16" s="41">
        <v>3</v>
      </c>
      <c r="B16" s="42" t="s">
        <v>28</v>
      </c>
      <c r="C16" s="51">
        <f>C17+C18</f>
        <v>8621.68</v>
      </c>
      <c r="D16" s="51">
        <f t="shared" ref="D16" si="0">D17+D18</f>
        <v>0</v>
      </c>
      <c r="F16" s="44" t="s">
        <v>29</v>
      </c>
      <c r="G16" s="45" t="s">
        <v>30</v>
      </c>
      <c r="H16" s="46"/>
      <c r="I16" s="47"/>
    </row>
    <row r="17" spans="1:9" ht="14.25" customHeight="1" thickBot="1">
      <c r="A17" s="50" t="s">
        <v>31</v>
      </c>
      <c r="B17" s="52" t="s">
        <v>21</v>
      </c>
      <c r="C17" s="53"/>
      <c r="D17" s="54"/>
      <c r="F17" s="44" t="s">
        <v>32</v>
      </c>
      <c r="G17" s="45" t="s">
        <v>33</v>
      </c>
      <c r="H17" s="46"/>
      <c r="I17" s="47"/>
    </row>
    <row r="18" spans="1:9" ht="14.25" customHeight="1" thickBot="1">
      <c r="A18" s="50" t="s">
        <v>34</v>
      </c>
      <c r="B18" s="52" t="s">
        <v>25</v>
      </c>
      <c r="C18" s="53">
        <v>8621.68</v>
      </c>
      <c r="D18" s="54"/>
      <c r="F18" s="44" t="s">
        <v>35</v>
      </c>
      <c r="G18" s="45" t="s">
        <v>36</v>
      </c>
      <c r="H18" s="46"/>
      <c r="I18" s="47"/>
    </row>
    <row r="19" spans="1:9" ht="26.25" customHeight="1" thickBot="1">
      <c r="A19" s="41">
        <v>4</v>
      </c>
      <c r="B19" s="55" t="s">
        <v>37</v>
      </c>
      <c r="C19" s="51">
        <f>C12+C13-C16</f>
        <v>868.5</v>
      </c>
      <c r="D19" s="56"/>
      <c r="F19" s="44" t="s">
        <v>38</v>
      </c>
      <c r="G19" s="45" t="s">
        <v>39</v>
      </c>
      <c r="H19" s="46"/>
      <c r="I19" s="47"/>
    </row>
    <row r="20" spans="1:9" ht="26.25" customHeight="1" thickBot="1">
      <c r="A20" s="41">
        <v>5</v>
      </c>
      <c r="B20" s="55" t="s">
        <v>40</v>
      </c>
      <c r="C20" s="57">
        <f>I21</f>
        <v>6896.83</v>
      </c>
      <c r="D20" s="58"/>
      <c r="F20" s="59"/>
      <c r="G20" s="60"/>
      <c r="H20" s="61"/>
      <c r="I20" s="62"/>
    </row>
    <row r="21" spans="1:9" ht="26.25" customHeight="1" thickBot="1">
      <c r="A21" s="63">
        <v>6</v>
      </c>
      <c r="B21" s="64" t="s">
        <v>41</v>
      </c>
      <c r="C21" s="65">
        <f>C16-C20</f>
        <v>1724.8500000000004</v>
      </c>
      <c r="D21" s="65"/>
      <c r="F21" s="66"/>
      <c r="G21" s="67" t="s">
        <v>42</v>
      </c>
      <c r="H21" s="68"/>
      <c r="I21" s="69">
        <f>SUM(I9:I20)</f>
        <v>6896.83</v>
      </c>
    </row>
    <row r="22" spans="1:9" ht="18.75" customHeight="1">
      <c r="A22" s="70"/>
      <c r="B22" s="64" t="s">
        <v>43</v>
      </c>
      <c r="C22" s="71"/>
      <c r="D22" s="71"/>
      <c r="F22" s="2"/>
      <c r="G22" s="2"/>
      <c r="H22" s="2"/>
      <c r="I22" s="2"/>
    </row>
    <row r="23" spans="1:9" ht="14.25" customHeight="1" thickBot="1">
      <c r="A23" s="72"/>
      <c r="B23" s="42" t="s">
        <v>44</v>
      </c>
      <c r="C23" s="73"/>
      <c r="D23" s="73"/>
    </row>
    <row r="24" spans="1:9" ht="12.75" customHeight="1">
      <c r="A24" s="74"/>
      <c r="B24" s="75" t="s">
        <v>45</v>
      </c>
      <c r="C24" s="75"/>
      <c r="D24" s="76"/>
      <c r="F24" s="77" t="s">
        <v>46</v>
      </c>
      <c r="G24" s="78"/>
      <c r="H24" s="78"/>
      <c r="I24" s="78"/>
    </row>
    <row r="25" spans="1:9" ht="12.75" customHeight="1">
      <c r="A25" s="79"/>
      <c r="B25" s="80" t="s">
        <v>47</v>
      </c>
      <c r="C25" s="80"/>
      <c r="D25" s="81"/>
      <c r="F25" s="82" t="s">
        <v>48</v>
      </c>
      <c r="G25" s="83"/>
      <c r="H25" s="83"/>
      <c r="I25" s="84"/>
    </row>
    <row r="26" spans="1:9" ht="12.75" customHeight="1">
      <c r="A26" s="79"/>
      <c r="B26" s="80" t="s">
        <v>49</v>
      </c>
      <c r="C26" s="80"/>
      <c r="D26" s="81"/>
      <c r="F26" s="85" t="s">
        <v>50</v>
      </c>
      <c r="G26" s="85"/>
      <c r="H26" s="85"/>
      <c r="I26" s="78"/>
    </row>
    <row r="27" spans="1:9" ht="27.75" customHeight="1">
      <c r="A27" s="79"/>
      <c r="B27" s="80" t="s">
        <v>51</v>
      </c>
      <c r="C27" s="80"/>
      <c r="D27" s="81"/>
      <c r="F27" s="86" t="s">
        <v>52</v>
      </c>
      <c r="G27" s="87"/>
      <c r="H27" s="88" t="s">
        <v>53</v>
      </c>
    </row>
    <row r="28" spans="1:9" ht="13.5" thickBot="1">
      <c r="A28" s="89"/>
      <c r="B28" s="90" t="s">
        <v>54</v>
      </c>
      <c r="C28" s="90"/>
      <c r="D28" s="91"/>
    </row>
    <row r="29" spans="1:9" ht="15.75" customHeight="1">
      <c r="F29" s="92"/>
      <c r="G29" s="93"/>
      <c r="H29" s="93"/>
      <c r="I29" s="93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94"/>
    </row>
    <row r="60" spans="2:2">
      <c r="B60" s="94"/>
    </row>
  </sheetData>
  <mergeCells count="33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D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Стрелочная 2б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2021-03-22T13:03:12Z</dcterms:created>
  <dcterms:modified xsi:type="dcterms:W3CDTF">2021-03-22T13:03:13Z</dcterms:modified>
</cp:coreProperties>
</file>