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1 Деревенская 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I14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<sst xmlns="http://schemas.openxmlformats.org/spreadsheetml/2006/main" count="58" uniqueCount="55">
  <si>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</si>
  <si>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</si>
  <si>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1-я Деревенская, д.33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</si>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</sst>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5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7.28515625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10">
      <c r="B1" s="2" t="s">
        <v>0</v>
      </c>
      <c r="C1" s="2"/>
      <c r="D1" s="2"/>
    </row>
    <row r="2" spans="1:10" ht="15.75">
      <c r="B2" s="2" t="s">
        <v>1</v>
      </c>
      <c r="C2" s="2"/>
      <c r="D2" s="2"/>
      <c r="H2" s="3"/>
    </row>
    <row r="3" spans="1:10" ht="15">
      <c r="B3" s="4" t="s">
        <v>2</v>
      </c>
      <c r="C3" s="5"/>
      <c r="F3" s="6"/>
      <c r="H3" s="7" t="s">
        <v>2</v>
      </c>
      <c r="I3" s="8"/>
      <c r="J3" s="8"/>
    </row>
    <row r="4" spans="1:10">
      <c r="D4" s="9" t="s">
        <v>3</v>
      </c>
      <c r="I4" s="9" t="s">
        <v>4</v>
      </c>
    </row>
    <row r="5" spans="1:10" ht="13.5" thickBot="1">
      <c r="B5" s="6"/>
    </row>
    <row r="6" spans="1:10" ht="13.5" customHeight="1">
      <c r="A6" s="10" t="s">
        <v>5</v>
      </c>
      <c r="B6" s="11" t="s">
        <v>6</v>
      </c>
      <c r="C6" s="12" t="s">
        <v>7</v>
      </c>
      <c r="D6" s="12" t="s">
        <v>8</v>
      </c>
      <c r="F6" s="13" t="s">
        <v>9</v>
      </c>
      <c r="G6" s="14" t="s">
        <v>10</v>
      </c>
      <c r="H6" s="14"/>
      <c r="I6" s="15" t="s">
        <v>11</v>
      </c>
    </row>
    <row r="7" spans="1:10" ht="12" customHeight="1">
      <c r="A7" s="16"/>
      <c r="B7" s="17"/>
      <c r="C7" s="18"/>
      <c r="D7" s="18"/>
      <c r="F7" s="19"/>
      <c r="G7" s="20"/>
      <c r="H7" s="20"/>
      <c r="I7" s="21"/>
    </row>
    <row r="8" spans="1:10" ht="13.5" thickBot="1">
      <c r="A8" s="16"/>
      <c r="B8" s="17"/>
      <c r="C8" s="18"/>
      <c r="D8" s="18"/>
      <c r="F8" s="22"/>
      <c r="G8" s="23"/>
      <c r="H8" s="23"/>
      <c r="I8" s="24"/>
    </row>
    <row r="9" spans="1:10" ht="53.25" customHeight="1">
      <c r="A9" s="16"/>
      <c r="B9" s="17"/>
      <c r="C9" s="18"/>
      <c r="D9" s="18"/>
      <c r="F9" s="25" t="s">
        <v>12</v>
      </c>
      <c r="G9" s="26" t="s">
        <v>13</v>
      </c>
      <c r="H9" s="26"/>
      <c r="I9" s="27">
        <f>46374.43-I14</f>
        <v>44293.01</v>
      </c>
    </row>
    <row r="10" spans="1:10" ht="15" customHeight="1">
      <c r="A10" s="16"/>
      <c r="B10" s="17"/>
      <c r="C10" s="18"/>
      <c r="D10" s="18"/>
      <c r="F10" s="28"/>
      <c r="G10" s="29"/>
      <c r="H10" s="29"/>
      <c r="I10" s="30"/>
    </row>
    <row r="11" spans="1:10" ht="12.75" customHeight="1" thickBot="1">
      <c r="A11" s="31"/>
      <c r="B11" s="32"/>
      <c r="C11" s="33"/>
      <c r="D11" s="33"/>
      <c r="F11" s="28"/>
      <c r="G11" s="29"/>
      <c r="H11" s="29"/>
      <c r="I11" s="30"/>
    </row>
    <row r="12" spans="1:10" ht="14.25" customHeight="1" thickBot="1">
      <c r="A12" s="34">
        <v>1</v>
      </c>
      <c r="B12" s="35" t="s">
        <v>14</v>
      </c>
      <c r="C12" s="36">
        <v>5076.5600000000004</v>
      </c>
      <c r="D12" s="36"/>
      <c r="F12" s="37" t="s">
        <v>15</v>
      </c>
      <c r="G12" s="29" t="s">
        <v>16</v>
      </c>
      <c r="H12" s="29"/>
      <c r="I12" s="38"/>
    </row>
    <row r="13" spans="1:10" ht="14.25" customHeight="1" thickBot="1">
      <c r="A13" s="34">
        <v>2</v>
      </c>
      <c r="B13" s="35" t="s">
        <v>17</v>
      </c>
      <c r="C13" s="39">
        <f>C14+C15</f>
        <v>54087.64</v>
      </c>
      <c r="D13" s="39">
        <f>D14+D15</f>
        <v>0</v>
      </c>
      <c r="F13" s="37" t="s">
        <v>18</v>
      </c>
      <c r="G13" s="29" t="s">
        <v>19</v>
      </c>
      <c r="H13" s="29"/>
      <c r="I13" s="38"/>
    </row>
    <row r="14" spans="1:10" ht="14.25" customHeight="1" thickBot="1">
      <c r="A14" s="34" t="s">
        <v>20</v>
      </c>
      <c r="B14" s="35" t="s">
        <v>21</v>
      </c>
      <c r="C14" s="39"/>
      <c r="D14" s="39"/>
      <c r="F14" s="37" t="s">
        <v>22</v>
      </c>
      <c r="G14" s="29" t="s">
        <v>23</v>
      </c>
      <c r="H14" s="29"/>
      <c r="I14" s="38">
        <f>2081.42</f>
        <v>2081.42</v>
      </c>
    </row>
    <row r="15" spans="1:10" ht="14.25" customHeight="1" thickBot="1">
      <c r="A15" s="40" t="s">
        <v>24</v>
      </c>
      <c r="B15" s="35" t="s">
        <v>25</v>
      </c>
      <c r="C15" s="39">
        <v>54087.64</v>
      </c>
      <c r="D15" s="39"/>
      <c r="F15" s="37" t="s">
        <v>26</v>
      </c>
      <c r="G15" s="41" t="s">
        <v>27</v>
      </c>
      <c r="H15" s="42"/>
      <c r="I15" s="38"/>
    </row>
    <row r="16" spans="1:10" ht="14.25" customHeight="1" thickBot="1">
      <c r="A16" s="34">
        <v>3</v>
      </c>
      <c r="B16" s="35" t="s">
        <v>28</v>
      </c>
      <c r="C16" s="43">
        <f>C17+C18</f>
        <v>59874.1</v>
      </c>
      <c r="D16" s="43">
        <f t="shared" ref="D16" si="0">D17+D18</f>
        <v>0</v>
      </c>
      <c r="F16" s="37" t="s">
        <v>29</v>
      </c>
      <c r="G16" s="29" t="s">
        <v>30</v>
      </c>
      <c r="H16" s="29"/>
      <c r="I16" s="38"/>
    </row>
    <row r="17" spans="1:9" ht="14.25" customHeight="1" thickBot="1">
      <c r="A17" s="40" t="s">
        <v>31</v>
      </c>
      <c r="B17" s="44" t="s">
        <v>21</v>
      </c>
      <c r="C17" s="45"/>
      <c r="D17" s="46"/>
      <c r="F17" s="37" t="s">
        <v>32</v>
      </c>
      <c r="G17" s="29" t="s">
        <v>33</v>
      </c>
      <c r="H17" s="29"/>
      <c r="I17" s="38"/>
    </row>
    <row r="18" spans="1:9" ht="14.25" customHeight="1" thickBot="1">
      <c r="A18" s="40" t="s">
        <v>34</v>
      </c>
      <c r="B18" s="44" t="s">
        <v>25</v>
      </c>
      <c r="C18" s="45">
        <v>59874.1</v>
      </c>
      <c r="D18" s="46"/>
      <c r="F18" s="37" t="s">
        <v>35</v>
      </c>
      <c r="G18" s="29" t="s">
        <v>36</v>
      </c>
      <c r="H18" s="29"/>
      <c r="I18" s="38"/>
    </row>
    <row r="19" spans="1:9" ht="26.25" customHeight="1" thickBot="1">
      <c r="A19" s="34">
        <v>4</v>
      </c>
      <c r="B19" s="47" t="s">
        <v>37</v>
      </c>
      <c r="C19" s="43">
        <f>C12+C13-C16</f>
        <v>-709.90000000000146</v>
      </c>
      <c r="D19" s="48"/>
      <c r="F19" s="37" t="s">
        <v>38</v>
      </c>
      <c r="G19" s="29" t="s">
        <v>39</v>
      </c>
      <c r="H19" s="29"/>
      <c r="I19" s="38"/>
    </row>
    <row r="20" spans="1:9" ht="26.25" customHeight="1" thickBot="1">
      <c r="A20" s="34">
        <v>5</v>
      </c>
      <c r="B20" s="47" t="s">
        <v>40</v>
      </c>
      <c r="C20" s="49">
        <f>I21</f>
        <v>46374.43</v>
      </c>
      <c r="D20" s="50"/>
      <c r="F20" s="51"/>
      <c r="G20" s="52"/>
      <c r="H20" s="52"/>
      <c r="I20" s="53"/>
    </row>
    <row r="21" spans="1:9" ht="26.25" customHeight="1" thickBot="1">
      <c r="A21" s="54">
        <v>6</v>
      </c>
      <c r="B21" s="55" t="s">
        <v>41</v>
      </c>
      <c r="C21" s="56">
        <f>C13-C20</f>
        <v>7713.2099999999991</v>
      </c>
      <c r="D21" s="56"/>
      <c r="F21" s="57"/>
      <c r="G21" s="58" t="s">
        <v>42</v>
      </c>
      <c r="H21" s="58"/>
      <c r="I21" s="59">
        <f>SUM(I9:I20)</f>
        <v>46374.43</v>
      </c>
    </row>
    <row r="22" spans="1:9" ht="18.75" customHeight="1">
      <c r="A22" s="60"/>
      <c r="B22" s="55" t="s">
        <v>43</v>
      </c>
      <c r="C22" s="61"/>
      <c r="D22" s="61"/>
      <c r="F22" s="2"/>
      <c r="G22" s="2"/>
      <c r="H22" s="2"/>
      <c r="I22" s="2"/>
    </row>
    <row r="23" spans="1:9" ht="14.25" customHeight="1" thickBot="1">
      <c r="A23" s="62"/>
      <c r="B23" s="35" t="s">
        <v>44</v>
      </c>
      <c r="C23" s="63"/>
      <c r="D23" s="63"/>
    </row>
    <row r="24" spans="1:9" ht="12.75" customHeight="1">
      <c r="A24" s="64"/>
      <c r="B24" s="65" t="s">
        <v>45</v>
      </c>
      <c r="C24" s="65"/>
      <c r="D24" s="66"/>
      <c r="F24" s="67" t="s">
        <v>46</v>
      </c>
      <c r="G24" s="68"/>
      <c r="H24" s="68"/>
      <c r="I24" s="68"/>
    </row>
    <row r="25" spans="1:9" ht="12.75" customHeight="1">
      <c r="A25" s="69"/>
      <c r="B25" s="70" t="s">
        <v>47</v>
      </c>
      <c r="C25" s="70"/>
      <c r="D25" s="71"/>
      <c r="F25" s="72" t="s">
        <v>48</v>
      </c>
      <c r="G25" s="73"/>
      <c r="H25" s="73"/>
      <c r="I25" s="74"/>
    </row>
    <row r="26" spans="1:9" ht="12.75" customHeight="1">
      <c r="A26" s="69"/>
      <c r="B26" s="70" t="s">
        <v>49</v>
      </c>
      <c r="C26" s="70"/>
      <c r="D26" s="71"/>
      <c r="F26" s="75" t="s">
        <v>50</v>
      </c>
      <c r="G26" s="75"/>
      <c r="H26" s="75"/>
      <c r="I26" s="68"/>
    </row>
    <row r="27" spans="1:9" ht="27.75" customHeight="1">
      <c r="A27" s="69"/>
      <c r="B27" s="70" t="s">
        <v>51</v>
      </c>
      <c r="C27" s="70"/>
      <c r="D27" s="71"/>
      <c r="F27" s="76" t="s">
        <v>52</v>
      </c>
      <c r="G27" s="77"/>
      <c r="H27" s="78" t="s">
        <v>53</v>
      </c>
    </row>
    <row r="28" spans="1:9" ht="13.5" thickBot="1">
      <c r="A28" s="79"/>
      <c r="B28" s="80" t="s">
        <v>54</v>
      </c>
      <c r="C28" s="80"/>
      <c r="D28" s="81"/>
    </row>
    <row r="29" spans="1:9" ht="15.75" customHeight="1">
      <c r="F29" s="82"/>
      <c r="G29" s="83"/>
      <c r="H29" s="83"/>
      <c r="I29" s="8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4"/>
    </row>
    <row r="60" spans="2:2">
      <c r="B60" s="84"/>
    </row>
  </sheetData>
  <mergeCells count="35">
    <mergeCell ref="A24:A28"/>
    <mergeCell ref="B24:D24"/>
    <mergeCell ref="B25:D25"/>
    <mergeCell ref="B26:D26"/>
    <mergeCell ref="F26:H26"/>
    <mergeCell ref="B27:D27"/>
    <mergeCell ref="B28:D28"/>
    <mergeCell ref="G20:H20"/>
    <mergeCell ref="A21:A23"/>
    <mergeCell ref="C21:C23"/>
    <mergeCell ref="D21:D23"/>
    <mergeCell ref="G21:H21"/>
    <mergeCell ref="F22:I22"/>
    <mergeCell ref="G14:H14"/>
    <mergeCell ref="G15:H15"/>
    <mergeCell ref="G16:H16"/>
    <mergeCell ref="G17:H17"/>
    <mergeCell ref="G18:H18"/>
    <mergeCell ref="G19:H19"/>
    <mergeCell ref="I6:I8"/>
    <mergeCell ref="F9:F11"/>
    <mergeCell ref="G9:H11"/>
    <mergeCell ref="I9:I11"/>
    <mergeCell ref="G12:H12"/>
    <mergeCell ref="G13:H13"/>
    <mergeCell ref="B1:D1"/>
    <mergeCell ref="B2:D2"/>
    <mergeCell ref="B3:C3"/>
    <mergeCell ref="H3:J3"/>
    <mergeCell ref="A6:A11"/>
    <mergeCell ref="B6:B11"/>
    <mergeCell ref="C6:C11"/>
    <mergeCell ref="D6:D11"/>
    <mergeCell ref="F6:F8"/>
    <mergeCell ref="G6:H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Деревенская 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2022-03-17T11:32:28Z</dcterms:created>
  <dcterms:modified xsi:type="dcterms:W3CDTF">2022-03-17T11:32:29Z</dcterms:modified>
</cp:coreProperties>
</file>