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9а" sheetId="1" r:id="rId1"/>
  </sheets>
  <calcPr calcId="124519"/>
</workbook>
</file>

<file path=xl/calcChain.xml><?xml version="1.0" encoding="utf-8"?>
<calcChain xmlns="http://schemas.openxmlformats.org/spreadsheetml/2006/main">
  <c r="I9" i="1"/>
  <c r="I21" s="1"/>
  <c r="C20" s="1"/>
  <c r="D16"/>
  <c r="C16"/>
  <c r="D13"/>
  <c r="C13"/>
  <c r="I12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<sst xmlns="http://schemas.openxmlformats.org/spreadsheetml/2006/main" count="57" uniqueCount="55">
  <si>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</si>
  <si>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</si>
  <si>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Академическая ул., д.9-А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</si>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</sst>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family val="2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4" fillId="0" borderId="0" xfId="1" applyFont="1" applyAlignment="1">
      <alignment horizont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vertical="top" wrapText="1"/>
    </xf>
    <xf numFmtId="0" fontId="2" fillId="0" borderId="27" xfId="1" applyBorder="1"/>
    <xf numFmtId="4" fontId="2" fillId="0" borderId="29" xfId="1" applyNumberFormat="1" applyBorder="1" applyAlignment="1">
      <alignment horizontal="center"/>
    </xf>
    <xf numFmtId="0" fontId="3" fillId="0" borderId="0" xfId="0" applyFont="1"/>
    <xf numFmtId="0" fontId="6" fillId="0" borderId="0" xfId="0" applyFont="1"/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0" fontId="9" fillId="0" borderId="0" xfId="1" applyFont="1" applyBorder="1"/>
    <xf numFmtId="0" fontId="2" fillId="0" borderId="0" xfId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17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8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1" fontId="2" fillId="0" borderId="1" xfId="1" applyNumberFormat="1" applyBorder="1" applyAlignment="1">
      <alignment horizontal="left" vertical="center"/>
    </xf>
    <xf numFmtId="1" fontId="2" fillId="0" borderId="6" xfId="1" applyNumberFormat="1" applyBorder="1" applyAlignment="1">
      <alignment horizontal="left" vertical="center"/>
    </xf>
    <xf numFmtId="1" fontId="2" fillId="0" borderId="17" xfId="1" applyNumberFormat="1" applyBorder="1" applyAlignment="1">
      <alignment horizontal="left" vertical="center"/>
    </xf>
    <xf numFmtId="2" fontId="3" fillId="0" borderId="1" xfId="1" applyNumberFormat="1" applyFont="1" applyBorder="1" applyAlignment="1">
      <alignment horizontal="center" vertical="center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0" borderId="17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/>
    </xf>
    <xf numFmtId="1" fontId="2" fillId="0" borderId="1" xfId="1" applyNumberFormat="1" applyBorder="1" applyAlignment="1">
      <alignment horizontal="center"/>
    </xf>
    <xf numFmtId="1" fontId="2" fillId="0" borderId="6" xfId="1" applyNumberFormat="1" applyBorder="1" applyAlignment="1">
      <alignment horizontal="center"/>
    </xf>
    <xf numFmtId="1" fontId="2" fillId="0" borderId="17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31" xfId="0" applyFon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>
    <tabColor rgb="FFFF0000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36" t="s">
        <v>0</v>
      </c>
      <c r="C1" s="36"/>
      <c r="D1" s="36"/>
    </row>
    <row r="2" spans="1:9" ht="15.75">
      <c r="B2" s="36" t="s">
        <v>1</v>
      </c>
      <c r="C2" s="36"/>
      <c r="D2" s="36"/>
      <c r="H2" s="2"/>
    </row>
    <row r="3" spans="1:9" ht="15">
      <c r="B3" s="37" t="s">
        <v>2</v>
      </c>
      <c r="C3" s="38"/>
      <c r="D3" s="38"/>
      <c r="F3" s="3"/>
    </row>
    <row r="4" spans="1:9">
      <c r="D4" s="4" t="s">
        <v>3</v>
      </c>
      <c r="I4" s="4" t="s">
        <v>4</v>
      </c>
    </row>
    <row r="5" spans="1:9" ht="13.5" thickBot="1">
      <c r="B5" s="3"/>
    </row>
    <row r="6" spans="1:9" ht="13.5" customHeight="1">
      <c r="A6" s="39" t="s">
        <v>5</v>
      </c>
      <c r="B6" s="42" t="s">
        <v>6</v>
      </c>
      <c r="C6" s="45" t="s">
        <v>7</v>
      </c>
      <c r="D6" s="45" t="s">
        <v>8</v>
      </c>
      <c r="F6" s="49" t="s">
        <v>9</v>
      </c>
      <c r="G6" s="52" t="s">
        <v>10</v>
      </c>
      <c r="H6" s="52"/>
      <c r="I6" s="55" t="s">
        <v>11</v>
      </c>
    </row>
    <row r="7" spans="1:9" ht="12" customHeight="1">
      <c r="A7" s="40"/>
      <c r="B7" s="43"/>
      <c r="C7" s="46"/>
      <c r="D7" s="46"/>
      <c r="F7" s="50"/>
      <c r="G7" s="53"/>
      <c r="H7" s="53"/>
      <c r="I7" s="56"/>
    </row>
    <row r="8" spans="1:9" ht="13.5" thickBot="1">
      <c r="A8" s="40"/>
      <c r="B8" s="43"/>
      <c r="C8" s="46"/>
      <c r="D8" s="46"/>
      <c r="F8" s="51"/>
      <c r="G8" s="54"/>
      <c r="H8" s="54"/>
      <c r="I8" s="57"/>
    </row>
    <row r="9" spans="1:9" ht="53.25" customHeight="1">
      <c r="A9" s="40"/>
      <c r="B9" s="43"/>
      <c r="C9" s="46"/>
      <c r="D9" s="46"/>
      <c r="F9" s="58" t="s">
        <v>12</v>
      </c>
      <c r="G9" s="60" t="s">
        <v>13</v>
      </c>
      <c r="H9" s="60"/>
      <c r="I9" s="61">
        <f>5125.92+98957.85+31914.28</f>
        <v>135998.04999999999</v>
      </c>
    </row>
    <row r="10" spans="1:9" ht="15" customHeight="1">
      <c r="A10" s="40"/>
      <c r="B10" s="43"/>
      <c r="C10" s="46"/>
      <c r="D10" s="46"/>
      <c r="F10" s="59"/>
      <c r="G10" s="48"/>
      <c r="H10" s="48"/>
      <c r="I10" s="62"/>
    </row>
    <row r="11" spans="1:9" ht="12.75" customHeight="1" thickBot="1">
      <c r="A11" s="41"/>
      <c r="B11" s="44"/>
      <c r="C11" s="47"/>
      <c r="D11" s="47"/>
      <c r="F11" s="59"/>
      <c r="G11" s="48"/>
      <c r="H11" s="48"/>
      <c r="I11" s="62"/>
    </row>
    <row r="12" spans="1:9" ht="14.25" customHeight="1" thickBot="1">
      <c r="A12" s="5">
        <v>1</v>
      </c>
      <c r="B12" s="6" t="s">
        <v>14</v>
      </c>
      <c r="C12" s="7">
        <v>226167.56</v>
      </c>
      <c r="D12" s="7"/>
      <c r="F12" s="8" t="s">
        <v>15</v>
      </c>
      <c r="G12" s="48" t="s">
        <v>16</v>
      </c>
      <c r="H12" s="48"/>
      <c r="I12" s="9">
        <f>317.78+1396.8</f>
        <v>1714.58</v>
      </c>
    </row>
    <row r="13" spans="1:9" ht="14.25" customHeight="1" thickBot="1">
      <c r="A13" s="5">
        <v>2</v>
      </c>
      <c r="B13" s="6" t="s">
        <v>17</v>
      </c>
      <c r="C13" s="10">
        <f>C14+C15</f>
        <v>186259.78</v>
      </c>
      <c r="D13" s="10">
        <f>D14+D15</f>
        <v>0</v>
      </c>
      <c r="F13" s="8" t="s">
        <v>18</v>
      </c>
      <c r="G13" s="48" t="s">
        <v>19</v>
      </c>
      <c r="H13" s="48"/>
      <c r="I13" s="9">
        <v>32430.240000000002</v>
      </c>
    </row>
    <row r="14" spans="1:9" ht="14.25" customHeight="1" thickBot="1">
      <c r="A14" s="5" t="s">
        <v>20</v>
      </c>
      <c r="B14" s="6" t="s">
        <v>21</v>
      </c>
      <c r="C14" s="10"/>
      <c r="D14" s="10"/>
      <c r="F14" s="8" t="s">
        <v>22</v>
      </c>
      <c r="G14" s="48" t="s">
        <v>23</v>
      </c>
      <c r="H14" s="48"/>
      <c r="I14" s="9">
        <v>5103.8900000000003</v>
      </c>
    </row>
    <row r="15" spans="1:9" ht="14.25" customHeight="1" thickBot="1">
      <c r="A15" s="11" t="s">
        <v>24</v>
      </c>
      <c r="B15" s="6" t="s">
        <v>25</v>
      </c>
      <c r="C15" s="10">
        <v>186259.78</v>
      </c>
      <c r="D15" s="10"/>
      <c r="F15" s="8" t="s">
        <v>26</v>
      </c>
      <c r="G15" s="63" t="s">
        <v>27</v>
      </c>
      <c r="H15" s="64"/>
      <c r="I15" s="9"/>
    </row>
    <row r="16" spans="1:9" ht="14.25" customHeight="1" thickBot="1">
      <c r="A16" s="5">
        <v>3</v>
      </c>
      <c r="B16" s="6" t="s">
        <v>28</v>
      </c>
      <c r="C16" s="12">
        <f>C17+C18</f>
        <v>214428.14</v>
      </c>
      <c r="D16" s="12">
        <f t="shared" ref="D16" si="0">D17+D18</f>
        <v>0</v>
      </c>
      <c r="F16" s="8" t="s">
        <v>29</v>
      </c>
      <c r="G16" s="48" t="s">
        <v>30</v>
      </c>
      <c r="H16" s="48"/>
      <c r="I16" s="9">
        <v>1678.25</v>
      </c>
    </row>
    <row r="17" spans="1:9" ht="14.25" customHeight="1" thickBot="1">
      <c r="A17" s="11" t="s">
        <v>31</v>
      </c>
      <c r="B17" s="13" t="s">
        <v>21</v>
      </c>
      <c r="C17" s="14"/>
      <c r="D17" s="15"/>
      <c r="F17" s="8" t="s">
        <v>32</v>
      </c>
      <c r="G17" s="48" t="s">
        <v>33</v>
      </c>
      <c r="H17" s="48"/>
      <c r="I17" s="9"/>
    </row>
    <row r="18" spans="1:9" ht="14.25" customHeight="1" thickBot="1">
      <c r="A18" s="11" t="s">
        <v>34</v>
      </c>
      <c r="B18" s="13" t="s">
        <v>25</v>
      </c>
      <c r="C18" s="14">
        <v>214428.14</v>
      </c>
      <c r="D18" s="15"/>
      <c r="F18" s="8" t="s">
        <v>35</v>
      </c>
      <c r="G18" s="48" t="s">
        <v>36</v>
      </c>
      <c r="H18" s="48"/>
      <c r="I18" s="9"/>
    </row>
    <row r="19" spans="1:9" ht="26.25" customHeight="1" thickBot="1">
      <c r="A19" s="5">
        <v>4</v>
      </c>
      <c r="B19" s="16" t="s">
        <v>37</v>
      </c>
      <c r="C19" s="12">
        <f>C12+C13-C16</f>
        <v>197999.19999999995</v>
      </c>
      <c r="D19" s="17"/>
      <c r="F19" s="8" t="s">
        <v>38</v>
      </c>
      <c r="G19" s="48" t="s">
        <v>39</v>
      </c>
      <c r="H19" s="48"/>
      <c r="I19" s="9"/>
    </row>
    <row r="20" spans="1:9" ht="26.25" customHeight="1" thickBot="1">
      <c r="A20" s="5">
        <v>5</v>
      </c>
      <c r="B20" s="16" t="s">
        <v>40</v>
      </c>
      <c r="C20" s="18">
        <f>I21</f>
        <v>176925.00999999998</v>
      </c>
      <c r="D20" s="19"/>
      <c r="F20" s="20"/>
      <c r="G20" s="65"/>
      <c r="H20" s="65"/>
      <c r="I20" s="21"/>
    </row>
    <row r="21" spans="1:9" ht="26.25" customHeight="1" thickBot="1">
      <c r="A21" s="66">
        <v>6</v>
      </c>
      <c r="B21" s="22" t="s">
        <v>41</v>
      </c>
      <c r="C21" s="69">
        <f>C13-C20</f>
        <v>9334.7700000000186</v>
      </c>
      <c r="D21" s="69"/>
      <c r="F21" s="23"/>
      <c r="G21" s="72" t="s">
        <v>42</v>
      </c>
      <c r="H21" s="72"/>
      <c r="I21" s="24">
        <f>SUM(I9:I20)</f>
        <v>176925.00999999998</v>
      </c>
    </row>
    <row r="22" spans="1:9" ht="18.75" customHeight="1">
      <c r="A22" s="67"/>
      <c r="B22" s="22" t="s">
        <v>43</v>
      </c>
      <c r="C22" s="70"/>
      <c r="D22" s="70"/>
      <c r="F22" s="36"/>
      <c r="G22" s="36"/>
      <c r="H22" s="36"/>
      <c r="I22" s="36"/>
    </row>
    <row r="23" spans="1:9" ht="14.25" customHeight="1" thickBot="1">
      <c r="A23" s="68"/>
      <c r="B23" s="6" t="s">
        <v>44</v>
      </c>
      <c r="C23" s="71"/>
      <c r="D23" s="71"/>
    </row>
    <row r="24" spans="1:9" ht="12.75" customHeight="1">
      <c r="A24" s="73"/>
      <c r="B24" s="76" t="s">
        <v>45</v>
      </c>
      <c r="C24" s="76"/>
      <c r="D24" s="77"/>
      <c r="F24" s="25" t="s">
        <v>46</v>
      </c>
      <c r="G24" s="26"/>
      <c r="H24" s="26"/>
      <c r="I24" s="26"/>
    </row>
    <row r="25" spans="1:9" ht="12.75" customHeight="1">
      <c r="A25" s="74"/>
      <c r="B25" s="78" t="s">
        <v>47</v>
      </c>
      <c r="C25" s="78"/>
      <c r="D25" s="79"/>
      <c r="F25" s="27" t="s">
        <v>48</v>
      </c>
      <c r="G25" s="28"/>
      <c r="H25" s="28"/>
      <c r="I25" s="29"/>
    </row>
    <row r="26" spans="1:9" ht="12.75" customHeight="1">
      <c r="A26" s="74"/>
      <c r="B26" s="78" t="s">
        <v>49</v>
      </c>
      <c r="C26" s="78"/>
      <c r="D26" s="79"/>
      <c r="F26" s="80" t="s">
        <v>50</v>
      </c>
      <c r="G26" s="80"/>
      <c r="H26" s="80"/>
      <c r="I26" s="26"/>
    </row>
    <row r="27" spans="1:9" ht="27.75" customHeight="1">
      <c r="A27" s="74"/>
      <c r="B27" s="78" t="s">
        <v>51</v>
      </c>
      <c r="C27" s="78"/>
      <c r="D27" s="79"/>
      <c r="F27" s="30" t="s">
        <v>52</v>
      </c>
      <c r="G27" s="31"/>
      <c r="H27" s="32" t="s">
        <v>53</v>
      </c>
    </row>
    <row r="28" spans="1:9" ht="13.5" thickBot="1">
      <c r="A28" s="75"/>
      <c r="B28" s="81" t="s">
        <v>54</v>
      </c>
      <c r="C28" s="81"/>
      <c r="D28" s="82"/>
    </row>
    <row r="29" spans="1:9" ht="15.75" customHeight="1">
      <c r="F29" s="33"/>
      <c r="G29" s="34"/>
      <c r="H29" s="34"/>
      <c r="I29" s="34"/>
    </row>
    <row r="30" spans="1:9" ht="17.25" customHeight="1"/>
    <row r="31" spans="1:9" ht="15" customHeight="1"/>
    <row r="32" spans="1:9" ht="9" customHeight="1">
      <c r="B32" s="3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35"/>
    </row>
    <row r="60" spans="2:2">
      <c r="B60" s="35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7:H17"/>
    <mergeCell ref="F6:F8"/>
    <mergeCell ref="G6:H8"/>
    <mergeCell ref="I6:I8"/>
    <mergeCell ref="F9:F11"/>
    <mergeCell ref="G9:H11"/>
    <mergeCell ref="I9:I11"/>
    <mergeCell ref="G12:H12"/>
    <mergeCell ref="G13:H13"/>
    <mergeCell ref="G14:H14"/>
    <mergeCell ref="G15:H15"/>
    <mergeCell ref="G16:H16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9а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Людмила</cp:lastModifiedBy>
  <dcterms:created xsi:type="dcterms:W3CDTF">2022-03-17T11:36:59Z</dcterms:created>
  <dcterms:modified xsi:type="dcterms:W3CDTF">2022-03-22T10:57:56Z</dcterms:modified>
</cp:coreProperties>
</file>