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Победы,49" sheetId="1" r:id="rId1"/>
  </sheets>
  <calcPr calcId="124519"/>
</workbook>
</file>

<file path=xl/calcChain.xml><?xml version="1.0" encoding="utf-8"?>
<calcChain xmlns="http://schemas.openxmlformats.org/spreadsheetml/2006/main">
  <c r="I9" i="1"/>
  <c r="I21"/>
  <c r="C20" s="1"/>
  <c r="D16"/>
  <c r="C16"/>
  <c r="D13"/>
  <c r="C13"/>
  <c r="I12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<sst xmlns="http://schemas.openxmlformats.org/spreadsheetml/2006/main" count="57" uniqueCount="55">
  <si>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</si>
  <si>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</si>
  <si>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Победы ул., 49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</si>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</sst>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1" fillId="0" borderId="34" xfId="1" applyBorder="1"/>
    <xf numFmtId="4" fontId="1" fillId="0" borderId="37" xfId="1" applyNumberFormat="1" applyBorder="1" applyAlignment="1">
      <alignment horizontal="center"/>
    </xf>
    <xf numFmtId="0" fontId="2" fillId="0" borderId="0" xfId="0" applyFont="1"/>
    <xf numFmtId="0" fontId="5" fillId="0" borderId="0" xfId="0" applyFont="1"/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0" fontId="8" fillId="0" borderId="0" xfId="1" applyFont="1" applyBorder="1"/>
    <xf numFmtId="0" fontId="1" fillId="0" borderId="0" xfId="1" applyBorder="1"/>
    <xf numFmtId="0" fontId="2" fillId="0" borderId="0" xfId="1" applyFont="1"/>
    <xf numFmtId="1" fontId="1" fillId="0" borderId="1" xfId="1" applyNumberFormat="1" applyBorder="1" applyAlignment="1">
      <alignment horizontal="center"/>
    </xf>
    <xf numFmtId="1" fontId="1" fillId="0" borderId="7" xfId="1" applyNumberFormat="1" applyBorder="1" applyAlignment="1">
      <alignment horizontal="center"/>
    </xf>
    <xf numFmtId="1" fontId="1" fillId="0" borderId="17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39" xfId="0" applyFon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1" fontId="1" fillId="0" borderId="1" xfId="1" applyNumberFormat="1" applyBorder="1" applyAlignment="1">
      <alignment horizontal="left" vertical="center"/>
    </xf>
    <xf numFmtId="1" fontId="1" fillId="0" borderId="7" xfId="1" applyNumberFormat="1" applyBorder="1" applyAlignment="1">
      <alignment horizontal="left" vertical="center"/>
    </xf>
    <xf numFmtId="1" fontId="1" fillId="0" borderId="17" xfId="1" applyNumberFormat="1" applyBorder="1" applyAlignment="1">
      <alignment horizontal="left" vertical="center"/>
    </xf>
    <xf numFmtId="2" fontId="2" fillId="0" borderId="1" xfId="1" applyNumberFormat="1" applyFont="1" applyBorder="1" applyAlignment="1">
      <alignment horizontal="center" vertical="center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0" borderId="17" xfId="1" applyNumberFormat="1" applyFont="1" applyBorder="1" applyAlignment="1">
      <alignment horizontal="center" vertical="center" wrapText="1"/>
    </xf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3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0" fontId="2" fillId="0" borderId="19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4" fontId="2" fillId="0" borderId="12" xfId="1" applyNumberFormat="1" applyFont="1" applyBorder="1" applyAlignment="1">
      <alignment horizontal="center" vertical="center" wrapText="1"/>
    </xf>
    <xf numFmtId="4" fontId="2" fillId="0" borderId="22" xfId="1" applyNumberFormat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workbookViewId="0">
      <selection activeCell="I9" sqref="I9:I11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59" t="s">
        <v>0</v>
      </c>
      <c r="C1" s="59"/>
      <c r="D1" s="59"/>
    </row>
    <row r="2" spans="1:9" ht="15.75">
      <c r="B2" s="59" t="s">
        <v>1</v>
      </c>
      <c r="C2" s="59"/>
      <c r="D2" s="59"/>
      <c r="H2" s="2" t="s">
        <v>2</v>
      </c>
    </row>
    <row r="3" spans="1:9">
      <c r="B3" s="3"/>
      <c r="F3" s="4"/>
    </row>
    <row r="4" spans="1:9">
      <c r="D4" s="5" t="s">
        <v>3</v>
      </c>
      <c r="I4" s="5" t="s">
        <v>4</v>
      </c>
    </row>
    <row r="5" spans="1:9" ht="13.5" thickBot="1">
      <c r="B5" s="4"/>
    </row>
    <row r="6" spans="1:9" ht="13.5" customHeight="1">
      <c r="A6" s="84" t="s">
        <v>5</v>
      </c>
      <c r="B6" s="87" t="s">
        <v>6</v>
      </c>
      <c r="C6" s="90" t="s">
        <v>7</v>
      </c>
      <c r="D6" s="90" t="s">
        <v>8</v>
      </c>
      <c r="F6" s="60" t="s">
        <v>9</v>
      </c>
      <c r="G6" s="63" t="s">
        <v>10</v>
      </c>
      <c r="H6" s="64"/>
      <c r="I6" s="69" t="s">
        <v>11</v>
      </c>
    </row>
    <row r="7" spans="1:9" ht="12" customHeight="1">
      <c r="A7" s="85"/>
      <c r="B7" s="88"/>
      <c r="C7" s="91"/>
      <c r="D7" s="91"/>
      <c r="F7" s="61"/>
      <c r="G7" s="65"/>
      <c r="H7" s="66"/>
      <c r="I7" s="70"/>
    </row>
    <row r="8" spans="1:9" ht="13.5" thickBot="1">
      <c r="A8" s="85"/>
      <c r="B8" s="88"/>
      <c r="C8" s="91"/>
      <c r="D8" s="91"/>
      <c r="F8" s="62"/>
      <c r="G8" s="67"/>
      <c r="H8" s="68"/>
      <c r="I8" s="71"/>
    </row>
    <row r="9" spans="1:9" ht="53.25" customHeight="1">
      <c r="A9" s="85"/>
      <c r="B9" s="88"/>
      <c r="C9" s="91"/>
      <c r="D9" s="91"/>
      <c r="F9" s="72" t="s">
        <v>12</v>
      </c>
      <c r="G9" s="75" t="s">
        <v>13</v>
      </c>
      <c r="H9" s="76"/>
      <c r="I9" s="81">
        <f>3594.4+50706.08+22379.48-10140.57</f>
        <v>66539.390000000014</v>
      </c>
    </row>
    <row r="10" spans="1:9" ht="15" customHeight="1">
      <c r="A10" s="85"/>
      <c r="B10" s="88"/>
      <c r="C10" s="91"/>
      <c r="D10" s="91"/>
      <c r="F10" s="73"/>
      <c r="G10" s="77"/>
      <c r="H10" s="78"/>
      <c r="I10" s="82"/>
    </row>
    <row r="11" spans="1:9" ht="12.75" customHeight="1" thickBot="1">
      <c r="A11" s="86"/>
      <c r="B11" s="89"/>
      <c r="C11" s="92"/>
      <c r="D11" s="92"/>
      <c r="F11" s="74"/>
      <c r="G11" s="79"/>
      <c r="H11" s="80"/>
      <c r="I11" s="83"/>
    </row>
    <row r="12" spans="1:9" ht="14.25" customHeight="1" thickBot="1">
      <c r="A12" s="6">
        <v>1</v>
      </c>
      <c r="B12" s="7" t="s">
        <v>14</v>
      </c>
      <c r="C12" s="8">
        <v>50523.45</v>
      </c>
      <c r="D12" s="8"/>
      <c r="F12" s="9" t="s">
        <v>15</v>
      </c>
      <c r="G12" s="47" t="s">
        <v>16</v>
      </c>
      <c r="H12" s="48"/>
      <c r="I12" s="10">
        <f>16105.75+41511.82</f>
        <v>57617.57</v>
      </c>
    </row>
    <row r="13" spans="1:9" ht="14.25" customHeight="1" thickBot="1">
      <c r="A13" s="6">
        <v>2</v>
      </c>
      <c r="B13" s="7" t="s">
        <v>17</v>
      </c>
      <c r="C13" s="11">
        <f>C14+C15</f>
        <v>128121.12</v>
      </c>
      <c r="D13" s="11">
        <f>D14+D15</f>
        <v>0</v>
      </c>
      <c r="F13" s="9" t="s">
        <v>18</v>
      </c>
      <c r="G13" s="47" t="s">
        <v>19</v>
      </c>
      <c r="H13" s="48"/>
      <c r="I13" s="10">
        <v>22864.44</v>
      </c>
    </row>
    <row r="14" spans="1:9" ht="14.25" customHeight="1" thickBot="1">
      <c r="A14" s="6" t="s">
        <v>20</v>
      </c>
      <c r="B14" s="7" t="s">
        <v>21</v>
      </c>
      <c r="C14" s="11"/>
      <c r="D14" s="11"/>
      <c r="F14" s="9" t="s">
        <v>22</v>
      </c>
      <c r="G14" s="47" t="s">
        <v>23</v>
      </c>
      <c r="H14" s="48"/>
      <c r="I14" s="10">
        <v>3577.82</v>
      </c>
    </row>
    <row r="15" spans="1:9" ht="14.25" customHeight="1" thickBot="1">
      <c r="A15" s="12" t="s">
        <v>24</v>
      </c>
      <c r="B15" s="7" t="s">
        <v>25</v>
      </c>
      <c r="C15" s="11">
        <v>128121.12</v>
      </c>
      <c r="D15" s="11"/>
      <c r="F15" s="9" t="s">
        <v>26</v>
      </c>
      <c r="G15" s="47" t="s">
        <v>27</v>
      </c>
      <c r="H15" s="48"/>
      <c r="I15" s="10"/>
    </row>
    <row r="16" spans="1:9" ht="14.25" customHeight="1" thickBot="1">
      <c r="A16" s="6">
        <v>3</v>
      </c>
      <c r="B16" s="7" t="s">
        <v>28</v>
      </c>
      <c r="C16" s="13">
        <f>C17+C18</f>
        <v>123953.92</v>
      </c>
      <c r="D16" s="13">
        <f t="shared" ref="D16" si="0">D17+D18</f>
        <v>0</v>
      </c>
      <c r="F16" s="9" t="s">
        <v>29</v>
      </c>
      <c r="G16" s="47" t="s">
        <v>30</v>
      </c>
      <c r="H16" s="48"/>
      <c r="I16" s="10">
        <v>1183.22</v>
      </c>
    </row>
    <row r="17" spans="1:9" ht="14.25" customHeight="1" thickBot="1">
      <c r="A17" s="12" t="s">
        <v>31</v>
      </c>
      <c r="B17" s="14" t="s">
        <v>21</v>
      </c>
      <c r="C17" s="15"/>
      <c r="D17" s="16"/>
      <c r="F17" s="9" t="s">
        <v>32</v>
      </c>
      <c r="G17" s="47" t="s">
        <v>33</v>
      </c>
      <c r="H17" s="48"/>
      <c r="I17" s="10"/>
    </row>
    <row r="18" spans="1:9" ht="14.25" customHeight="1" thickBot="1">
      <c r="A18" s="12" t="s">
        <v>34</v>
      </c>
      <c r="B18" s="14" t="s">
        <v>25</v>
      </c>
      <c r="C18" s="15">
        <v>123953.92</v>
      </c>
      <c r="D18" s="16"/>
      <c r="F18" s="9" t="s">
        <v>35</v>
      </c>
      <c r="G18" s="47" t="s">
        <v>36</v>
      </c>
      <c r="H18" s="48"/>
      <c r="I18" s="10"/>
    </row>
    <row r="19" spans="1:9" ht="26.25" customHeight="1" thickBot="1">
      <c r="A19" s="6">
        <v>4</v>
      </c>
      <c r="B19" s="17" t="s">
        <v>37</v>
      </c>
      <c r="C19" s="13">
        <f>C12+C13-C16</f>
        <v>54690.650000000009</v>
      </c>
      <c r="D19" s="18"/>
      <c r="F19" s="9" t="s">
        <v>38</v>
      </c>
      <c r="G19" s="47" t="s">
        <v>39</v>
      </c>
      <c r="H19" s="48"/>
      <c r="I19" s="10"/>
    </row>
    <row r="20" spans="1:9" ht="26.25" customHeight="1" thickBot="1">
      <c r="A20" s="6">
        <v>5</v>
      </c>
      <c r="B20" s="17" t="s">
        <v>40</v>
      </c>
      <c r="C20" s="19">
        <f>I21</f>
        <v>151782.44000000003</v>
      </c>
      <c r="D20" s="20"/>
      <c r="F20" s="21"/>
      <c r="G20" s="49"/>
      <c r="H20" s="50"/>
      <c r="I20" s="22"/>
    </row>
    <row r="21" spans="1:9" ht="26.25" customHeight="1" thickBot="1">
      <c r="A21" s="51">
        <v>6</v>
      </c>
      <c r="B21" s="23" t="s">
        <v>41</v>
      </c>
      <c r="C21" s="54">
        <f>C13-C20</f>
        <v>-23661.320000000036</v>
      </c>
      <c r="D21" s="54"/>
      <c r="F21" s="24"/>
      <c r="G21" s="57" t="s">
        <v>42</v>
      </c>
      <c r="H21" s="58"/>
      <c r="I21" s="25">
        <f>SUM(I9:I20)</f>
        <v>151782.44000000003</v>
      </c>
    </row>
    <row r="22" spans="1:9" ht="18.75" customHeight="1">
      <c r="A22" s="52"/>
      <c r="B22" s="23" t="s">
        <v>43</v>
      </c>
      <c r="C22" s="55"/>
      <c r="D22" s="55"/>
      <c r="F22" s="59"/>
      <c r="G22" s="59"/>
      <c r="H22" s="59"/>
      <c r="I22" s="59"/>
    </row>
    <row r="23" spans="1:9" ht="14.25" customHeight="1" thickBot="1">
      <c r="A23" s="53"/>
      <c r="B23" s="7" t="s">
        <v>44</v>
      </c>
      <c r="C23" s="56"/>
      <c r="D23" s="56"/>
    </row>
    <row r="24" spans="1:9" ht="12.75" customHeight="1">
      <c r="A24" s="37"/>
      <c r="B24" s="40" t="s">
        <v>45</v>
      </c>
      <c r="C24" s="40"/>
      <c r="D24" s="41"/>
      <c r="F24" s="26" t="s">
        <v>46</v>
      </c>
      <c r="G24" s="27"/>
      <c r="H24" s="27"/>
      <c r="I24" s="27"/>
    </row>
    <row r="25" spans="1:9" ht="12.75" customHeight="1">
      <c r="A25" s="38"/>
      <c r="B25" s="42" t="s">
        <v>47</v>
      </c>
      <c r="C25" s="42"/>
      <c r="D25" s="43"/>
      <c r="F25" s="28" t="s">
        <v>48</v>
      </c>
      <c r="G25" s="29"/>
      <c r="H25" s="29"/>
      <c r="I25" s="30"/>
    </row>
    <row r="26" spans="1:9" ht="12.75" customHeight="1">
      <c r="A26" s="38"/>
      <c r="B26" s="42" t="s">
        <v>49</v>
      </c>
      <c r="C26" s="42"/>
      <c r="D26" s="43"/>
      <c r="F26" s="44" t="s">
        <v>50</v>
      </c>
      <c r="G26" s="44"/>
      <c r="H26" s="44"/>
      <c r="I26" s="27"/>
    </row>
    <row r="27" spans="1:9" ht="27.75" customHeight="1">
      <c r="A27" s="38"/>
      <c r="B27" s="42" t="s">
        <v>51</v>
      </c>
      <c r="C27" s="42"/>
      <c r="D27" s="43"/>
      <c r="F27" s="31" t="s">
        <v>52</v>
      </c>
      <c r="G27" s="32"/>
      <c r="H27" s="33" t="s">
        <v>53</v>
      </c>
    </row>
    <row r="28" spans="1:9" ht="13.5" thickBot="1">
      <c r="A28" s="39"/>
      <c r="B28" s="45" t="s">
        <v>54</v>
      </c>
      <c r="C28" s="45"/>
      <c r="D28" s="46"/>
    </row>
    <row r="29" spans="1:9" ht="15.75" customHeight="1">
      <c r="F29" s="34"/>
      <c r="G29" s="35"/>
      <c r="H29" s="35"/>
      <c r="I29" s="35"/>
    </row>
    <row r="30" spans="1:9" ht="17.25" customHeight="1"/>
    <row r="31" spans="1:9" ht="15" customHeight="1"/>
    <row r="32" spans="1:9" ht="9" customHeight="1">
      <c r="B32" s="4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36"/>
    </row>
    <row r="60" spans="2:2">
      <c r="B60" s="36"/>
    </row>
  </sheetData>
  <mergeCells count="33">
    <mergeCell ref="B1:D1"/>
    <mergeCell ref="B2:D2"/>
    <mergeCell ref="A6:A11"/>
    <mergeCell ref="B6:B11"/>
    <mergeCell ref="C6:C11"/>
    <mergeCell ref="D6:D11"/>
    <mergeCell ref="G17:H17"/>
    <mergeCell ref="F6:F8"/>
    <mergeCell ref="G6:H8"/>
    <mergeCell ref="I6:I8"/>
    <mergeCell ref="F9:F11"/>
    <mergeCell ref="G9:H11"/>
    <mergeCell ref="I9:I11"/>
    <mergeCell ref="G12:H12"/>
    <mergeCell ref="G13:H13"/>
    <mergeCell ref="G14:H14"/>
    <mergeCell ref="G15:H15"/>
    <mergeCell ref="G16:H16"/>
    <mergeCell ref="G18:H18"/>
    <mergeCell ref="G19:H19"/>
    <mergeCell ref="G20:H20"/>
    <mergeCell ref="A21:A23"/>
    <mergeCell ref="C21:C23"/>
    <mergeCell ref="D21:D23"/>
    <mergeCell ref="G21:H21"/>
    <mergeCell ref="F22:I22"/>
    <mergeCell ref="A24:A28"/>
    <mergeCell ref="B24:D24"/>
    <mergeCell ref="B25:D25"/>
    <mergeCell ref="B26:D26"/>
    <mergeCell ref="F26:H26"/>
    <mergeCell ref="B27:D27"/>
    <mergeCell ref="B28:D28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Победы,49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Людмила</cp:lastModifiedBy>
  <dcterms:created xsi:type="dcterms:W3CDTF">2022-03-17T11:42:10Z</dcterms:created>
  <dcterms:modified xsi:type="dcterms:W3CDTF">2022-03-22T11:57:51Z</dcterms:modified>
</cp:coreProperties>
</file>