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4,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<sst xmlns="http://schemas.openxmlformats.org/spreadsheetml/2006/main" count="57" uniqueCount="55">
  <si>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</si>
  <si>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</si>
  <si>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Свободы ул., 34/2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</si>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</sst>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I60"/>
  <sheetViews>
    <sheetView tabSelected="1" zoomScale="80" zoomScaleNormal="80" workbookViewId="0">
      <selection activeCell="C21" sqref="C21:C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5285.04+74555.55+16091.2</f>
        <v>95931.79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33021.94</v>
      </c>
      <c r="D12" s="42">
        <v>-624.03</v>
      </c>
      <c r="F12" s="43" t="s">
        <v>15</v>
      </c>
      <c r="G12" s="44" t="s">
        <v>16</v>
      </c>
      <c r="H12" s="45"/>
      <c r="I12" s="46">
        <f>476.16+34081.71</f>
        <v>34557.870000000003</v>
      </c>
    </row>
    <row r="13" spans="1:9" ht="14.25" customHeight="1" thickBot="1">
      <c r="A13" s="40">
        <v>2</v>
      </c>
      <c r="B13" s="41" t="s">
        <v>17</v>
      </c>
      <c r="C13" s="47">
        <f>C14+C15</f>
        <v>159290.64000000001</v>
      </c>
      <c r="D13" s="47">
        <f>D14+D15</f>
        <v>149565.38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>
        <v>0</v>
      </c>
      <c r="D14" s="47">
        <v>0</v>
      </c>
      <c r="F14" s="43" t="s">
        <v>22</v>
      </c>
      <c r="G14" s="44" t="s">
        <v>23</v>
      </c>
      <c r="H14" s="45"/>
      <c r="I14" s="46">
        <v>5214.83</v>
      </c>
    </row>
    <row r="15" spans="1:9" ht="14.25" customHeight="1" thickBot="1">
      <c r="A15" s="49" t="s">
        <v>24</v>
      </c>
      <c r="B15" s="41" t="s">
        <v>25</v>
      </c>
      <c r="C15" s="47">
        <f>308856.02-D15</f>
        <v>159290.64000000001</v>
      </c>
      <c r="D15" s="47">
        <v>149565.38</v>
      </c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136465.57999999996</v>
      </c>
      <c r="D16" s="50">
        <f>D17+D18</f>
        <v>127440.52</v>
      </c>
      <c r="F16" s="43" t="s">
        <v>29</v>
      </c>
      <c r="G16" s="44" t="s">
        <v>30</v>
      </c>
      <c r="H16" s="45"/>
      <c r="I16" s="46">
        <v>1648.79</v>
      </c>
    </row>
    <row r="17" spans="1:9" ht="14.25" customHeight="1" thickBot="1">
      <c r="A17" s="49" t="s">
        <v>31</v>
      </c>
      <c r="B17" s="51" t="s">
        <v>21</v>
      </c>
      <c r="C17" s="52">
        <v>0</v>
      </c>
      <c r="D17" s="53">
        <v>0</v>
      </c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263906.1-D18</f>
        <v>136465.57999999996</v>
      </c>
      <c r="D18" s="53">
        <v>127440.52</v>
      </c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55847.000000000058</v>
      </c>
      <c r="D19" s="50">
        <f t="shared" ref="D19" si="0">D12+D13-D16</f>
        <v>21500.83</v>
      </c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5">
        <f>I21</f>
        <v>137353.28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-887.70000000004075</v>
      </c>
      <c r="D21" s="63"/>
      <c r="F21" s="64"/>
      <c r="G21" s="65" t="s">
        <v>42</v>
      </c>
      <c r="H21" s="66"/>
      <c r="I21" s="67">
        <f>I9+I12+I13+I14+I15+I16</f>
        <v>137353.28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Свободы,34,2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2022-03-17T11:44:23Z</dcterms:created>
  <dcterms:modified xsi:type="dcterms:W3CDTF">2022-03-17T11:44:24Z</dcterms:modified>
</cp:coreProperties>
</file>